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 activeTab="1"/>
  </bookViews>
  <sheets>
    <sheet name="Plan" sheetId="1" r:id="rId1"/>
    <sheet name="Achieve" sheetId="2" r:id="rId2"/>
  </sheets>
  <calcPr calcId="162913"/>
</workbook>
</file>

<file path=xl/calcChain.xml><?xml version="1.0" encoding="utf-8"?>
<calcChain xmlns="http://schemas.openxmlformats.org/spreadsheetml/2006/main">
  <c r="AA64" i="2" l="1"/>
  <c r="Y64" i="2"/>
  <c r="W64" i="2"/>
  <c r="U64" i="2"/>
  <c r="S64" i="2"/>
  <c r="Q64" i="2"/>
  <c r="O64" i="2"/>
  <c r="AD64" i="2" s="1"/>
  <c r="M64" i="2"/>
  <c r="K64" i="2"/>
  <c r="I64" i="2"/>
  <c r="G64" i="2"/>
  <c r="H64" i="2" s="1"/>
  <c r="E64" i="2"/>
  <c r="D64" i="2"/>
  <c r="AC64" i="2" s="1"/>
  <c r="AA63" i="2"/>
  <c r="Y63" i="2"/>
  <c r="W63" i="2"/>
  <c r="U63" i="2"/>
  <c r="S63" i="2"/>
  <c r="Q63" i="2"/>
  <c r="O63" i="2"/>
  <c r="M63" i="2"/>
  <c r="K63" i="2"/>
  <c r="I63" i="2"/>
  <c r="G63" i="2"/>
  <c r="H63" i="2" s="1"/>
  <c r="F63" i="2"/>
  <c r="E63" i="2"/>
  <c r="D63" i="2"/>
  <c r="AA62" i="2"/>
  <c r="Y62" i="2"/>
  <c r="W62" i="2"/>
  <c r="U62" i="2"/>
  <c r="S62" i="2"/>
  <c r="Q62" i="2"/>
  <c r="O62" i="2"/>
  <c r="M62" i="2"/>
  <c r="K62" i="2"/>
  <c r="I62" i="2"/>
  <c r="G62" i="2"/>
  <c r="E62" i="2"/>
  <c r="F62" i="2" s="1"/>
  <c r="D62" i="2"/>
  <c r="AC62" i="2" s="1"/>
  <c r="AA61" i="2"/>
  <c r="AC61" i="2" s="1"/>
  <c r="Y61" i="2"/>
  <c r="W61" i="2"/>
  <c r="U61" i="2"/>
  <c r="S61" i="2"/>
  <c r="Q61" i="2"/>
  <c r="O61" i="2"/>
  <c r="M61" i="2"/>
  <c r="K61" i="2"/>
  <c r="I61" i="2"/>
  <c r="AD61" i="2" s="1"/>
  <c r="G61" i="2"/>
  <c r="E61" i="2"/>
  <c r="F61" i="2" s="1"/>
  <c r="D61" i="2"/>
  <c r="AA60" i="2"/>
  <c r="Y60" i="2"/>
  <c r="W60" i="2"/>
  <c r="U60" i="2"/>
  <c r="S60" i="2"/>
  <c r="Q60" i="2"/>
  <c r="O60" i="2"/>
  <c r="AD60" i="2" s="1"/>
  <c r="M60" i="2"/>
  <c r="K60" i="2"/>
  <c r="I60" i="2"/>
  <c r="G60" i="2"/>
  <c r="H60" i="2" s="1"/>
  <c r="E60" i="2"/>
  <c r="D60" i="2"/>
  <c r="AC60" i="2" s="1"/>
  <c r="AA59" i="2"/>
  <c r="Y59" i="2"/>
  <c r="W59" i="2"/>
  <c r="U59" i="2"/>
  <c r="S59" i="2"/>
  <c r="Q59" i="2"/>
  <c r="O59" i="2"/>
  <c r="M59" i="2"/>
  <c r="K59" i="2"/>
  <c r="I59" i="2"/>
  <c r="G59" i="2"/>
  <c r="H59" i="2" s="1"/>
  <c r="F59" i="2"/>
  <c r="E59" i="2"/>
  <c r="D59" i="2"/>
  <c r="AC59" i="2" s="1"/>
  <c r="AD58" i="2"/>
  <c r="AC58" i="2"/>
  <c r="AD57" i="2"/>
  <c r="AE57" i="2" s="1"/>
  <c r="AC57" i="2"/>
  <c r="H57" i="2"/>
  <c r="AD56" i="2"/>
  <c r="AC56" i="2"/>
  <c r="H56" i="2"/>
  <c r="AD55" i="2"/>
  <c r="AE55" i="2" s="1"/>
  <c r="AC55" i="2"/>
  <c r="H55" i="2"/>
  <c r="F55" i="2"/>
  <c r="AD54" i="2"/>
  <c r="AE54" i="2" s="1"/>
  <c r="AC54" i="2"/>
  <c r="H54" i="2"/>
  <c r="F54" i="2"/>
  <c r="AD53" i="2"/>
  <c r="AE53" i="2" s="1"/>
  <c r="AC53" i="2"/>
  <c r="H53" i="2"/>
  <c r="F53" i="2"/>
  <c r="AD52" i="2"/>
  <c r="AE52" i="2" s="1"/>
  <c r="AC52" i="2"/>
  <c r="H52" i="2"/>
  <c r="F52" i="2"/>
  <c r="AD51" i="2"/>
  <c r="AC51" i="2"/>
  <c r="AC63" i="2" s="1"/>
  <c r="H51" i="2"/>
  <c r="F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E43" i="2" s="1"/>
  <c r="AC43" i="2"/>
  <c r="H43" i="2"/>
  <c r="AD42" i="2"/>
  <c r="AE42" i="2" s="1"/>
  <c r="AC42" i="2"/>
  <c r="H42" i="2"/>
  <c r="AD41" i="2"/>
  <c r="AE41" i="2" s="1"/>
  <c r="AC41" i="2"/>
  <c r="H41" i="2"/>
  <c r="F41" i="2"/>
  <c r="AD40" i="2"/>
  <c r="AC40" i="2"/>
  <c r="H40" i="2"/>
  <c r="F40" i="2"/>
  <c r="AD39" i="2"/>
  <c r="AE39" i="2" s="1"/>
  <c r="AC39" i="2"/>
  <c r="H39" i="2"/>
  <c r="F39" i="2"/>
  <c r="AD38" i="2"/>
  <c r="AC38" i="2"/>
  <c r="H38" i="2"/>
  <c r="F38" i="2"/>
  <c r="AD37" i="2"/>
  <c r="AE37" i="2" s="1"/>
  <c r="AC37" i="2"/>
  <c r="H37" i="2"/>
  <c r="F37" i="2"/>
  <c r="AD36" i="2"/>
  <c r="AE36" i="2" s="1"/>
  <c r="AC36" i="2"/>
  <c r="H36" i="2"/>
  <c r="F36" i="2"/>
  <c r="AD35" i="2"/>
  <c r="AE35" i="2" s="1"/>
  <c r="AC35" i="2"/>
  <c r="H35" i="2"/>
  <c r="F35" i="2"/>
  <c r="AD34" i="2"/>
  <c r="AE34" i="2" s="1"/>
  <c r="AC34" i="2"/>
  <c r="H34" i="2"/>
  <c r="F34" i="2"/>
  <c r="AD33" i="2"/>
  <c r="AE33" i="2" s="1"/>
  <c r="AC33" i="2"/>
  <c r="H33" i="2"/>
  <c r="F33" i="2"/>
  <c r="AD32" i="2"/>
  <c r="AC32" i="2"/>
  <c r="H32" i="2"/>
  <c r="F32" i="2"/>
  <c r="AD31" i="2"/>
  <c r="AE31" i="2" s="1"/>
  <c r="AC31" i="2"/>
  <c r="H31" i="2"/>
  <c r="F31" i="2"/>
  <c r="AD30" i="2"/>
  <c r="AE30" i="2" s="1"/>
  <c r="AC30" i="2"/>
  <c r="H30" i="2"/>
  <c r="F30" i="2"/>
  <c r="AD29" i="2"/>
  <c r="AE29" i="2" s="1"/>
  <c r="AC29" i="2"/>
  <c r="H29" i="2"/>
  <c r="F29" i="2"/>
  <c r="AD28" i="2"/>
  <c r="AE28" i="2" s="1"/>
  <c r="AC28" i="2"/>
  <c r="H28" i="2"/>
  <c r="F28" i="2"/>
  <c r="AD27" i="2"/>
  <c r="AC27" i="2"/>
  <c r="H27" i="2"/>
  <c r="F27" i="2"/>
  <c r="AD26" i="2"/>
  <c r="AE26" i="2" s="1"/>
  <c r="AC26" i="2"/>
  <c r="H26" i="2"/>
  <c r="F26" i="2"/>
  <c r="AE25" i="2"/>
  <c r="AD25" i="2"/>
  <c r="AC25" i="2"/>
  <c r="H25" i="2"/>
  <c r="F25" i="2"/>
  <c r="AD24" i="2"/>
  <c r="AC24" i="2"/>
  <c r="AD23" i="2"/>
  <c r="AC23" i="2"/>
  <c r="H23" i="2"/>
  <c r="F23" i="2"/>
  <c r="AD22" i="2"/>
  <c r="AE22" i="2" s="1"/>
  <c r="AC22" i="2"/>
  <c r="H22" i="2"/>
  <c r="F22" i="2"/>
  <c r="AD21" i="2"/>
  <c r="AE21" i="2" s="1"/>
  <c r="AC21" i="2"/>
  <c r="H21" i="2"/>
  <c r="F21" i="2"/>
  <c r="AD20" i="2"/>
  <c r="AE20" i="2" s="1"/>
  <c r="AC20" i="2"/>
  <c r="H20" i="2"/>
  <c r="F20" i="2"/>
  <c r="AD19" i="2"/>
  <c r="AE19" i="2" s="1"/>
  <c r="AC19" i="2"/>
  <c r="H19" i="2"/>
  <c r="F19" i="2"/>
  <c r="AD18" i="2"/>
  <c r="AE18" i="2" s="1"/>
  <c r="AC18" i="2"/>
  <c r="H18" i="2"/>
  <c r="F18" i="2"/>
  <c r="AD17" i="2"/>
  <c r="AC17" i="2"/>
  <c r="H17" i="2"/>
  <c r="AD16" i="2"/>
  <c r="AE16" i="2" s="1"/>
  <c r="AC16" i="2"/>
  <c r="H16" i="2"/>
  <c r="AD15" i="2"/>
  <c r="AE15" i="2" s="1"/>
  <c r="AC15" i="2"/>
  <c r="H15" i="2"/>
  <c r="F15" i="2"/>
  <c r="AD14" i="2"/>
  <c r="AE14" i="2" s="1"/>
  <c r="AC14" i="2"/>
  <c r="H14" i="2"/>
  <c r="F14" i="2"/>
  <c r="AE13" i="2"/>
  <c r="AD13" i="2"/>
  <c r="AC13" i="2"/>
  <c r="H13" i="2"/>
  <c r="F13" i="2"/>
  <c r="AD12" i="2"/>
  <c r="AE12" i="2" s="1"/>
  <c r="AC12" i="2"/>
  <c r="H12" i="2"/>
  <c r="F12" i="2"/>
  <c r="AD11" i="2"/>
  <c r="AE11" i="2" s="1"/>
  <c r="AC11" i="2"/>
  <c r="H11" i="2"/>
  <c r="F11" i="2"/>
  <c r="AD10" i="2"/>
  <c r="AE10" i="2" s="1"/>
  <c r="AC10" i="2"/>
  <c r="H10" i="2"/>
  <c r="F10" i="2"/>
  <c r="AD9" i="2"/>
  <c r="AE9" i="2" s="1"/>
  <c r="AC9" i="2"/>
  <c r="H9" i="2"/>
  <c r="F9" i="2"/>
  <c r="AD8" i="2"/>
  <c r="AE8" i="2" s="1"/>
  <c r="AC8" i="2"/>
  <c r="H8" i="2"/>
  <c r="F8" i="2"/>
  <c r="AD7" i="2"/>
  <c r="AC7" i="2"/>
  <c r="H7" i="2"/>
  <c r="F7" i="2"/>
  <c r="AD6" i="2"/>
  <c r="AE6" i="2" s="1"/>
  <c r="AC6" i="2"/>
  <c r="H6" i="2"/>
  <c r="F6" i="2"/>
  <c r="AD5" i="2"/>
  <c r="AE5" i="2" s="1"/>
  <c r="AC5" i="2"/>
  <c r="H5" i="2"/>
  <c r="F5" i="2"/>
  <c r="AD4" i="2"/>
  <c r="AE4" i="2" s="1"/>
  <c r="AC4" i="2"/>
  <c r="H4" i="2"/>
  <c r="F4" i="2"/>
  <c r="AD3" i="2"/>
  <c r="AC3" i="2"/>
  <c r="O63" i="1"/>
  <c r="N63" i="1"/>
  <c r="M63" i="1"/>
  <c r="L63" i="1"/>
  <c r="K63" i="1"/>
  <c r="J63" i="1"/>
  <c r="I63" i="1"/>
  <c r="H63" i="1"/>
  <c r="G63" i="1"/>
  <c r="F63" i="1"/>
  <c r="E63" i="1"/>
  <c r="D63" i="1"/>
  <c r="F64" i="2" s="1"/>
  <c r="O62" i="1"/>
  <c r="N62" i="1"/>
  <c r="M62" i="1"/>
  <c r="L62" i="1"/>
  <c r="K62" i="1"/>
  <c r="P62" i="1" s="1"/>
  <c r="J62" i="1"/>
  <c r="I62" i="1"/>
  <c r="H62" i="1"/>
  <c r="G62" i="1"/>
  <c r="F62" i="1"/>
  <c r="E62" i="1"/>
  <c r="D62" i="1"/>
  <c r="O61" i="1"/>
  <c r="N61" i="1"/>
  <c r="M61" i="1"/>
  <c r="L61" i="1"/>
  <c r="K61" i="1"/>
  <c r="J61" i="1"/>
  <c r="I61" i="1"/>
  <c r="H61" i="1"/>
  <c r="G61" i="1"/>
  <c r="F61" i="1"/>
  <c r="E61" i="1"/>
  <c r="P61" i="1" s="1"/>
  <c r="D61" i="1"/>
  <c r="O60" i="1"/>
  <c r="N60" i="1"/>
  <c r="M60" i="1"/>
  <c r="L60" i="1"/>
  <c r="K60" i="1"/>
  <c r="J60" i="1"/>
  <c r="I60" i="1"/>
  <c r="H60" i="1"/>
  <c r="G60" i="1"/>
  <c r="F60" i="1"/>
  <c r="E60" i="1"/>
  <c r="P60" i="1" s="1"/>
  <c r="D60" i="1"/>
  <c r="O59" i="1"/>
  <c r="N59" i="1"/>
  <c r="M59" i="1"/>
  <c r="L59" i="1"/>
  <c r="K59" i="1"/>
  <c r="J59" i="1"/>
  <c r="I59" i="1"/>
  <c r="H59" i="1"/>
  <c r="G59" i="1"/>
  <c r="F59" i="1"/>
  <c r="E59" i="1"/>
  <c r="D59" i="1"/>
  <c r="F60" i="2" s="1"/>
  <c r="O58" i="1"/>
  <c r="P58" i="1" s="1"/>
  <c r="N58" i="1"/>
  <c r="M58" i="1"/>
  <c r="L58" i="1"/>
  <c r="K58" i="1"/>
  <c r="J58" i="1"/>
  <c r="I58" i="1"/>
  <c r="H58" i="1"/>
  <c r="G58" i="1"/>
  <c r="F58" i="1"/>
  <c r="E58" i="1"/>
  <c r="D58" i="1"/>
  <c r="P57" i="1"/>
  <c r="P56" i="1"/>
  <c r="P55" i="1"/>
  <c r="AE56" i="2" s="1"/>
  <c r="P54" i="1"/>
  <c r="P53" i="1"/>
  <c r="P52" i="1"/>
  <c r="P51" i="1"/>
  <c r="P50" i="1"/>
  <c r="AE51" i="2" s="1"/>
  <c r="P49" i="1"/>
  <c r="P48" i="1"/>
  <c r="P47" i="1"/>
  <c r="P46" i="1"/>
  <c r="P45" i="1"/>
  <c r="P44" i="1"/>
  <c r="P43" i="1"/>
  <c r="P42" i="1"/>
  <c r="P41" i="1"/>
  <c r="P40" i="1"/>
  <c r="P39" i="1"/>
  <c r="AE40" i="2" s="1"/>
  <c r="P38" i="1"/>
  <c r="P37" i="1"/>
  <c r="AE38" i="2" s="1"/>
  <c r="P36" i="1"/>
  <c r="P35" i="1"/>
  <c r="P34" i="1"/>
  <c r="P33" i="1"/>
  <c r="P32" i="1"/>
  <c r="P31" i="1"/>
  <c r="AE32" i="2" s="1"/>
  <c r="P30" i="1"/>
  <c r="P29" i="1"/>
  <c r="P28" i="1"/>
  <c r="P27" i="1"/>
  <c r="P26" i="1"/>
  <c r="AE27" i="2" s="1"/>
  <c r="P25" i="1"/>
  <c r="P24" i="1"/>
  <c r="P23" i="1"/>
  <c r="P22" i="1"/>
  <c r="AE23" i="2" s="1"/>
  <c r="P21" i="1"/>
  <c r="P20" i="1"/>
  <c r="P19" i="1"/>
  <c r="P18" i="1"/>
  <c r="P17" i="1"/>
  <c r="P16" i="1"/>
  <c r="AE17" i="2" s="1"/>
  <c r="P15" i="1"/>
  <c r="P14" i="1"/>
  <c r="P13" i="1"/>
  <c r="P12" i="1"/>
  <c r="P11" i="1"/>
  <c r="P10" i="1"/>
  <c r="P9" i="1"/>
  <c r="P8" i="1"/>
  <c r="P7" i="1"/>
  <c r="P6" i="1"/>
  <c r="AE7" i="2" s="1"/>
  <c r="P5" i="1"/>
  <c r="P4" i="1"/>
  <c r="P3" i="1"/>
  <c r="P2" i="1"/>
  <c r="AE61" i="2" l="1"/>
  <c r="P59" i="1"/>
  <c r="AE60" i="2" s="1"/>
  <c r="H62" i="2"/>
  <c r="AD59" i="2"/>
  <c r="AE59" i="2" s="1"/>
  <c r="H61" i="2"/>
  <c r="AD63" i="2"/>
  <c r="AE63" i="2" s="1"/>
  <c r="P63" i="1"/>
  <c r="AE64" i="2" s="1"/>
  <c r="AD62" i="2"/>
  <c r="AE62" i="2" s="1"/>
</calcChain>
</file>

<file path=xl/sharedStrings.xml><?xml version="1.0" encoding="utf-8"?>
<sst xmlns="http://schemas.openxmlformats.org/spreadsheetml/2006/main" count="191" uniqueCount="81">
  <si>
    <t>№</t>
  </si>
  <si>
    <t>Group</t>
  </si>
  <si>
    <t>Name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</si>
  <si>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</si>
  <si>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</si>
  <si>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</si>
  <si>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</si>
  <si>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</si>
  <si>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</si>
  <si>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</si>
  <si>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</si>
  <si>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</si>
  <si>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</si>
  <si>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</si>
  <si>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Total(Individual)</t>
  </si>
  <si>
    <t>MinBJ</t>
  </si>
  <si>
    <t>KangIG</t>
  </si>
  <si>
    <t>RiCJ</t>
  </si>
  <si>
    <t>KimWG</t>
  </si>
  <si>
    <t>HanJG</t>
  </si>
  <si>
    <t>HanDC</t>
  </si>
  <si>
    <t>KimMG</t>
  </si>
  <si>
    <t>PakIB</t>
  </si>
  <si>
    <t>RiH</t>
  </si>
  <si>
    <t>KoRJ</t>
  </si>
  <si>
    <t>SoMC</t>
  </si>
  <si>
    <t>KimCK</t>
  </si>
  <si>
    <t>KimCH</t>
  </si>
  <si>
    <t>ChoeYS</t>
  </si>
  <si>
    <t>PakHB</t>
  </si>
  <si>
    <t>ChoeKS</t>
  </si>
  <si>
    <t>JangDG</t>
  </si>
  <si>
    <t>RyomUJ</t>
  </si>
  <si>
    <t>RiWI</t>
  </si>
  <si>
    <t>KimKH</t>
  </si>
  <si>
    <t>ChoeJG</t>
  </si>
  <si>
    <t>RiKJ</t>
  </si>
  <si>
    <t>KimJI</t>
  </si>
  <si>
    <t>YangKR</t>
  </si>
  <si>
    <t>KimKS</t>
  </si>
  <si>
    <t>TakMG</t>
  </si>
  <si>
    <t>PakKS</t>
  </si>
  <si>
    <t>RiYS</t>
  </si>
  <si>
    <t>ChoeJ</t>
  </si>
  <si>
    <t>KimSR</t>
  </si>
  <si>
    <t>ChoeKC</t>
  </si>
  <si>
    <t>PakHJ</t>
  </si>
  <si>
    <t>KimJH</t>
  </si>
  <si>
    <t>ChaSD</t>
  </si>
  <si>
    <t>JongSG</t>
  </si>
  <si>
    <t>YuIG</t>
  </si>
  <si>
    <t>KimWY</t>
  </si>
  <si>
    <t>RiKB</t>
  </si>
  <si>
    <t>RoSH</t>
  </si>
  <si>
    <t>KangH</t>
  </si>
  <si>
    <t>ChoeUC</t>
  </si>
  <si>
    <t>RiYG</t>
  </si>
  <si>
    <t>PakYM</t>
  </si>
  <si>
    <t>YunKB</t>
  </si>
  <si>
    <t>SimKS</t>
  </si>
  <si>
    <t>KimDR</t>
  </si>
  <si>
    <t>SongKI</t>
  </si>
  <si>
    <t>RiIG</t>
  </si>
  <si>
    <t>HongJS</t>
  </si>
  <si>
    <t>ChoeYM</t>
  </si>
  <si>
    <t>SungUC</t>
  </si>
  <si>
    <t>PakUG</t>
  </si>
  <si>
    <t>SinTS</t>
  </si>
  <si>
    <t>ChaKS</t>
  </si>
  <si>
    <t>KimCJ</t>
  </si>
  <si>
    <t>Group1</t>
  </si>
  <si>
    <t>Total(Month)</t>
  </si>
  <si>
    <t>Group2</t>
  </si>
  <si>
    <t>Group3</t>
  </si>
  <si>
    <t>Group4</t>
  </si>
  <si>
    <t>Group5</t>
  </si>
  <si>
    <t>Jan</t>
  </si>
  <si>
    <t>2024 Res</t>
  </si>
  <si>
    <t>2024 Per(%)</t>
  </si>
  <si>
    <t>Res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</si>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</sst>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7A91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16" fontId="0" fillId="2" borderId="1" xfId="0" applyNumberFormat="1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1" xfId="0" applyBorder="1"/>
    <xf numFmtId="0" fontId="0" fillId="5" borderId="3" xfId="0" applyFill="1" applyBorder="1"/>
    <xf numFmtId="0" fontId="0" fillId="5" borderId="1" xfId="0" applyFill="1" applyBorder="1"/>
    <xf numFmtId="0" fontId="0" fillId="5" borderId="1" xfId="0" applyNumberFormat="1" applyFill="1" applyBorder="1"/>
    <xf numFmtId="0" fontId="0" fillId="6" borderId="3" xfId="0" applyFill="1" applyBorder="1"/>
    <xf numFmtId="0" fontId="0" fillId="6" borderId="1" xfId="0" applyFill="1" applyBorder="1"/>
    <xf numFmtId="0" fontId="0" fillId="6" borderId="1" xfId="0" applyNumberFormat="1" applyFill="1" applyBorder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0" borderId="0" xfId="0" applyNumberFormat="1"/>
    <xf numFmtId="0" fontId="0" fillId="10" borderId="1" xfId="0" applyNumberFormat="1" applyFill="1" applyBorder="1"/>
    <xf numFmtId="0" fontId="0" fillId="11" borderId="1" xfId="0" applyNumberFormat="1" applyFill="1" applyBorder="1"/>
    <xf numFmtId="0" fontId="0" fillId="12" borderId="6" xfId="0" applyNumberFormat="1" applyFill="1" applyBorder="1"/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9" fontId="0" fillId="2" borderId="4" xfId="0" applyNumberFormat="1" applyFill="1" applyBorder="1" applyAlignment="1">
      <alignment horizontal="center"/>
    </xf>
    <xf numFmtId="9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A917"/>
      <color rgb="FF5556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A28" workbookViewId="0">
      <selection activeCell="F62" sqref="F62"/>
    </sheetView>
  </sheetViews>
  <sheetFormatPr defaultColWidth="9" defaultRowHeight="15"/>
  <cols>
    <col min="1" max="1" width="3.85546875" customWidth="1"/>
    <col min="2" max="2" width="7.28515625" customWidth="1"/>
    <col min="3" max="3" width="13.7109375" customWidth="1"/>
    <col min="16" max="16" width="17" customWidth="1"/>
  </cols>
  <sheetData>
    <row r="1" spans="1:16">
      <c r="A1" s="1" t="s">
        <v>0</v>
      </c>
      <c r="B1" s="1" t="s">
        <v>1</v>
      </c>
      <c r="C1" s="2" t="s">
        <v>2</v>
      </c>
      <c r="D1" s="3">
        <v>45316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5">
        <v>1</v>
      </c>
      <c r="B2" s="5"/>
      <c r="C2" s="5" t="s">
        <v>15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8">
        <f t="shared" ref="P2:P23" si="0">SUM(D2:O2)</f>
        <v>0</v>
      </c>
    </row>
    <row r="3" spans="1:16">
      <c r="A3" s="5">
        <v>2</v>
      </c>
      <c r="B3" s="5">
        <v>1</v>
      </c>
      <c r="C3" s="5" t="s">
        <v>16</v>
      </c>
      <c r="D3" s="6">
        <v>2</v>
      </c>
      <c r="E3" s="6">
        <v>3</v>
      </c>
      <c r="F3" s="6">
        <v>5</v>
      </c>
      <c r="G3" s="6">
        <v>5</v>
      </c>
      <c r="H3" s="6">
        <v>7</v>
      </c>
      <c r="I3" s="6">
        <v>7</v>
      </c>
      <c r="J3" s="6">
        <v>10</v>
      </c>
      <c r="K3" s="6">
        <v>10</v>
      </c>
      <c r="L3" s="6">
        <v>15</v>
      </c>
      <c r="M3" s="6">
        <v>15</v>
      </c>
      <c r="N3" s="6">
        <v>20</v>
      </c>
      <c r="O3" s="6">
        <v>20</v>
      </c>
      <c r="P3" s="18">
        <f t="shared" si="0"/>
        <v>119</v>
      </c>
    </row>
    <row r="4" spans="1:16">
      <c r="A4" s="5">
        <v>3</v>
      </c>
      <c r="B4" s="5">
        <v>1</v>
      </c>
      <c r="C4" s="5" t="s">
        <v>17</v>
      </c>
      <c r="D4" s="6">
        <v>4</v>
      </c>
      <c r="E4" s="6">
        <v>4</v>
      </c>
      <c r="F4" s="6">
        <v>6</v>
      </c>
      <c r="G4" s="6">
        <v>6</v>
      </c>
      <c r="H4" s="6">
        <v>8</v>
      </c>
      <c r="I4" s="6">
        <v>8</v>
      </c>
      <c r="J4" s="6">
        <v>8</v>
      </c>
      <c r="K4" s="6">
        <v>10</v>
      </c>
      <c r="L4" s="6">
        <v>10</v>
      </c>
      <c r="M4" s="6">
        <v>10</v>
      </c>
      <c r="N4" s="6">
        <v>15</v>
      </c>
      <c r="O4" s="6">
        <v>15</v>
      </c>
      <c r="P4" s="18">
        <f t="shared" si="0"/>
        <v>104</v>
      </c>
    </row>
    <row r="5" spans="1:16">
      <c r="A5" s="5">
        <v>4</v>
      </c>
      <c r="B5" s="5">
        <v>1</v>
      </c>
      <c r="C5" s="5" t="s">
        <v>18</v>
      </c>
      <c r="D5" s="6">
        <v>1</v>
      </c>
      <c r="E5" s="6">
        <v>3</v>
      </c>
      <c r="F5" s="6">
        <v>3</v>
      </c>
      <c r="G5" s="6">
        <v>5</v>
      </c>
      <c r="H5" s="6">
        <v>5</v>
      </c>
      <c r="I5" s="6">
        <v>5</v>
      </c>
      <c r="J5" s="6">
        <v>10</v>
      </c>
      <c r="K5" s="6">
        <v>10</v>
      </c>
      <c r="L5" s="6">
        <v>10</v>
      </c>
      <c r="M5" s="6">
        <v>20</v>
      </c>
      <c r="N5" s="6">
        <v>20</v>
      </c>
      <c r="O5" s="6">
        <v>20</v>
      </c>
      <c r="P5" s="18">
        <f t="shared" si="0"/>
        <v>112</v>
      </c>
    </row>
    <row r="6" spans="1:16">
      <c r="A6" s="5">
        <v>5</v>
      </c>
      <c r="B6" s="5">
        <v>1</v>
      </c>
      <c r="C6" s="5" t="s">
        <v>19</v>
      </c>
      <c r="D6" s="6">
        <v>1</v>
      </c>
      <c r="E6" s="6">
        <v>2</v>
      </c>
      <c r="F6" s="6">
        <v>3</v>
      </c>
      <c r="G6" s="6">
        <v>3</v>
      </c>
      <c r="H6" s="6">
        <v>5</v>
      </c>
      <c r="I6" s="6">
        <v>5</v>
      </c>
      <c r="J6" s="6">
        <v>8</v>
      </c>
      <c r="K6" s="6">
        <v>8</v>
      </c>
      <c r="L6" s="6">
        <v>10</v>
      </c>
      <c r="M6" s="6">
        <v>10</v>
      </c>
      <c r="N6" s="6">
        <v>15</v>
      </c>
      <c r="O6" s="6">
        <v>20</v>
      </c>
      <c r="P6" s="18">
        <f t="shared" si="0"/>
        <v>90</v>
      </c>
    </row>
    <row r="7" spans="1:16">
      <c r="A7" s="5">
        <v>6</v>
      </c>
      <c r="B7" s="5">
        <v>1</v>
      </c>
      <c r="C7" s="5" t="s">
        <v>20</v>
      </c>
      <c r="D7" s="6">
        <v>1</v>
      </c>
      <c r="E7" s="6">
        <v>2</v>
      </c>
      <c r="F7" s="6">
        <v>3</v>
      </c>
      <c r="G7" s="6">
        <v>3</v>
      </c>
      <c r="H7" s="6">
        <v>5</v>
      </c>
      <c r="I7" s="6">
        <v>5</v>
      </c>
      <c r="J7" s="6">
        <v>8</v>
      </c>
      <c r="K7" s="6">
        <v>10</v>
      </c>
      <c r="L7" s="6">
        <v>10</v>
      </c>
      <c r="M7" s="6">
        <v>15</v>
      </c>
      <c r="N7" s="6">
        <v>15</v>
      </c>
      <c r="O7" s="6">
        <v>20</v>
      </c>
      <c r="P7" s="18">
        <f t="shared" si="0"/>
        <v>97</v>
      </c>
    </row>
    <row r="8" spans="1:16">
      <c r="A8" s="5">
        <v>7</v>
      </c>
      <c r="B8" s="5">
        <v>1</v>
      </c>
      <c r="C8" s="5" t="s">
        <v>21</v>
      </c>
      <c r="D8" s="6">
        <v>1</v>
      </c>
      <c r="E8" s="6">
        <v>4</v>
      </c>
      <c r="F8" s="6">
        <v>4</v>
      </c>
      <c r="G8" s="6">
        <v>6</v>
      </c>
      <c r="H8" s="6">
        <v>6</v>
      </c>
      <c r="I8" s="6">
        <v>8</v>
      </c>
      <c r="J8" s="6">
        <v>8</v>
      </c>
      <c r="K8" s="6">
        <v>10</v>
      </c>
      <c r="L8" s="6">
        <v>10</v>
      </c>
      <c r="M8" s="6">
        <v>12</v>
      </c>
      <c r="N8" s="6">
        <v>12</v>
      </c>
      <c r="O8" s="6">
        <v>15</v>
      </c>
      <c r="P8" s="18">
        <f t="shared" si="0"/>
        <v>96</v>
      </c>
    </row>
    <row r="9" spans="1:16">
      <c r="A9" s="5">
        <v>8</v>
      </c>
      <c r="B9" s="5">
        <v>1</v>
      </c>
      <c r="C9" s="5" t="s">
        <v>22</v>
      </c>
      <c r="D9" s="6">
        <v>1</v>
      </c>
      <c r="E9" s="6">
        <v>2</v>
      </c>
      <c r="F9" s="6">
        <v>4</v>
      </c>
      <c r="G9" s="6">
        <v>6</v>
      </c>
      <c r="H9" s="6">
        <v>10</v>
      </c>
      <c r="I9" s="6">
        <v>10</v>
      </c>
      <c r="J9" s="6">
        <v>15</v>
      </c>
      <c r="K9" s="6">
        <v>15</v>
      </c>
      <c r="L9" s="6">
        <v>20</v>
      </c>
      <c r="M9" s="6">
        <v>20</v>
      </c>
      <c r="N9" s="6">
        <v>25</v>
      </c>
      <c r="O9" s="6">
        <v>30</v>
      </c>
      <c r="P9" s="18">
        <f t="shared" si="0"/>
        <v>158</v>
      </c>
    </row>
    <row r="10" spans="1:16">
      <c r="A10" s="5">
        <v>9</v>
      </c>
      <c r="B10" s="5">
        <v>1</v>
      </c>
      <c r="C10" s="5" t="s">
        <v>23</v>
      </c>
      <c r="D10" s="6">
        <v>0.5</v>
      </c>
      <c r="E10" s="6">
        <v>1</v>
      </c>
      <c r="F10" s="6">
        <v>2</v>
      </c>
      <c r="G10" s="6">
        <v>3</v>
      </c>
      <c r="H10" s="6">
        <v>5</v>
      </c>
      <c r="I10" s="6">
        <v>5</v>
      </c>
      <c r="J10" s="6">
        <v>7</v>
      </c>
      <c r="K10" s="6">
        <v>9</v>
      </c>
      <c r="L10" s="6">
        <v>11</v>
      </c>
      <c r="M10" s="6">
        <v>13</v>
      </c>
      <c r="N10" s="6">
        <v>15</v>
      </c>
      <c r="O10" s="6">
        <v>17</v>
      </c>
      <c r="P10" s="18">
        <f t="shared" si="0"/>
        <v>88.5</v>
      </c>
    </row>
    <row r="11" spans="1:16">
      <c r="A11" s="5">
        <v>10</v>
      </c>
      <c r="B11" s="5">
        <v>1</v>
      </c>
      <c r="C11" s="5" t="s">
        <v>24</v>
      </c>
      <c r="D11" s="6">
        <v>1</v>
      </c>
      <c r="E11" s="6">
        <v>2</v>
      </c>
      <c r="F11" s="6">
        <v>2</v>
      </c>
      <c r="G11" s="6">
        <v>5</v>
      </c>
      <c r="H11" s="6">
        <v>10</v>
      </c>
      <c r="I11" s="6">
        <v>10</v>
      </c>
      <c r="J11" s="6">
        <v>10</v>
      </c>
      <c r="K11" s="6">
        <v>10</v>
      </c>
      <c r="L11" s="6">
        <v>20</v>
      </c>
      <c r="M11" s="6">
        <v>20</v>
      </c>
      <c r="N11" s="6">
        <v>30</v>
      </c>
      <c r="O11" s="6">
        <v>30</v>
      </c>
      <c r="P11" s="18">
        <f t="shared" si="0"/>
        <v>150</v>
      </c>
    </row>
    <row r="12" spans="1:16">
      <c r="A12" s="5">
        <v>11</v>
      </c>
      <c r="B12" s="5">
        <v>1</v>
      </c>
      <c r="C12" s="5" t="s">
        <v>25</v>
      </c>
      <c r="D12" s="6">
        <v>1</v>
      </c>
      <c r="E12" s="6">
        <v>2</v>
      </c>
      <c r="F12" s="6">
        <v>4</v>
      </c>
      <c r="G12" s="6">
        <v>4</v>
      </c>
      <c r="H12" s="6">
        <v>4</v>
      </c>
      <c r="I12" s="6">
        <v>10</v>
      </c>
      <c r="J12" s="6">
        <v>10</v>
      </c>
      <c r="K12" s="6">
        <v>10</v>
      </c>
      <c r="L12" s="6">
        <v>15</v>
      </c>
      <c r="M12" s="6">
        <v>15</v>
      </c>
      <c r="N12" s="6">
        <v>20</v>
      </c>
      <c r="O12" s="6">
        <v>20</v>
      </c>
      <c r="P12" s="18">
        <f t="shared" si="0"/>
        <v>115</v>
      </c>
    </row>
    <row r="13" spans="1:16">
      <c r="A13" s="5">
        <v>12</v>
      </c>
      <c r="B13" s="5">
        <v>1</v>
      </c>
      <c r="C13" s="5" t="s">
        <v>26</v>
      </c>
      <c r="D13" s="6">
        <v>1</v>
      </c>
      <c r="E13" s="6">
        <v>2</v>
      </c>
      <c r="F13" s="6">
        <v>4</v>
      </c>
      <c r="G13" s="6">
        <v>6</v>
      </c>
      <c r="H13" s="6">
        <v>8</v>
      </c>
      <c r="I13" s="6">
        <v>10</v>
      </c>
      <c r="J13" s="6">
        <v>12</v>
      </c>
      <c r="K13" s="6">
        <v>15</v>
      </c>
      <c r="L13" s="6">
        <v>20</v>
      </c>
      <c r="M13" s="6">
        <v>25</v>
      </c>
      <c r="N13" s="6">
        <v>30</v>
      </c>
      <c r="O13" s="6">
        <v>30</v>
      </c>
      <c r="P13" s="18">
        <f t="shared" si="0"/>
        <v>163</v>
      </c>
    </row>
    <row r="14" spans="1:16">
      <c r="A14" s="5">
        <v>13</v>
      </c>
      <c r="B14" s="5">
        <v>1</v>
      </c>
      <c r="C14" s="5" t="s">
        <v>27</v>
      </c>
      <c r="D14" s="6">
        <v>1</v>
      </c>
      <c r="E14" s="6">
        <v>4</v>
      </c>
      <c r="F14" s="6">
        <v>4</v>
      </c>
      <c r="G14" s="6">
        <v>8</v>
      </c>
      <c r="H14" s="6">
        <v>8</v>
      </c>
      <c r="I14" s="6">
        <v>12</v>
      </c>
      <c r="J14" s="6">
        <v>12</v>
      </c>
      <c r="K14" s="6">
        <v>12</v>
      </c>
      <c r="L14" s="6">
        <v>20</v>
      </c>
      <c r="M14" s="6">
        <v>20</v>
      </c>
      <c r="N14" s="6">
        <v>20</v>
      </c>
      <c r="O14" s="6">
        <v>20</v>
      </c>
      <c r="P14" s="18">
        <f t="shared" si="0"/>
        <v>141</v>
      </c>
    </row>
    <row r="15" spans="1:16">
      <c r="A15" s="5">
        <v>14</v>
      </c>
      <c r="B15" s="5">
        <v>1</v>
      </c>
      <c r="C15" s="5" t="s">
        <v>28</v>
      </c>
      <c r="D15" s="6"/>
      <c r="E15" s="6">
        <v>1</v>
      </c>
      <c r="F15" s="6">
        <v>2</v>
      </c>
      <c r="G15" s="6">
        <v>4</v>
      </c>
      <c r="H15" s="6">
        <v>4</v>
      </c>
      <c r="I15" s="6">
        <v>4</v>
      </c>
      <c r="J15" s="6">
        <v>6</v>
      </c>
      <c r="K15" s="6">
        <v>6</v>
      </c>
      <c r="L15" s="6">
        <v>8</v>
      </c>
      <c r="M15" s="6">
        <v>10</v>
      </c>
      <c r="N15" s="6">
        <v>15</v>
      </c>
      <c r="O15" s="6">
        <v>20</v>
      </c>
      <c r="P15" s="18">
        <f t="shared" si="0"/>
        <v>80</v>
      </c>
    </row>
    <row r="16" spans="1:16">
      <c r="A16" s="5">
        <v>15</v>
      </c>
      <c r="B16" s="5">
        <v>1</v>
      </c>
      <c r="C16" s="5" t="s">
        <v>29</v>
      </c>
      <c r="D16" s="6"/>
      <c r="E16" s="6">
        <v>1</v>
      </c>
      <c r="F16" s="6">
        <v>2</v>
      </c>
      <c r="G16" s="6">
        <v>4</v>
      </c>
      <c r="H16" s="6">
        <v>6</v>
      </c>
      <c r="I16" s="6">
        <v>8</v>
      </c>
      <c r="J16" s="6">
        <v>8</v>
      </c>
      <c r="K16" s="6">
        <v>10</v>
      </c>
      <c r="L16" s="6">
        <v>10</v>
      </c>
      <c r="M16" s="6">
        <v>10</v>
      </c>
      <c r="N16" s="6">
        <v>15</v>
      </c>
      <c r="O16" s="6">
        <v>15</v>
      </c>
      <c r="P16" s="18">
        <f t="shared" si="0"/>
        <v>89</v>
      </c>
    </row>
    <row r="17" spans="1:16">
      <c r="A17" s="5">
        <v>16</v>
      </c>
      <c r="B17" s="5">
        <v>2</v>
      </c>
      <c r="C17" s="5" t="s">
        <v>30</v>
      </c>
      <c r="D17" s="6">
        <v>1</v>
      </c>
      <c r="E17" s="6">
        <v>3</v>
      </c>
      <c r="F17" s="6">
        <v>4</v>
      </c>
      <c r="G17" s="6">
        <v>5</v>
      </c>
      <c r="H17" s="6">
        <v>7</v>
      </c>
      <c r="I17" s="6">
        <v>7</v>
      </c>
      <c r="J17" s="6">
        <v>8</v>
      </c>
      <c r="K17" s="6">
        <v>10</v>
      </c>
      <c r="L17" s="6">
        <v>12</v>
      </c>
      <c r="M17" s="6">
        <v>13</v>
      </c>
      <c r="N17" s="6">
        <v>14</v>
      </c>
      <c r="O17" s="6">
        <v>15</v>
      </c>
      <c r="P17" s="18">
        <f t="shared" si="0"/>
        <v>99</v>
      </c>
    </row>
    <row r="18" spans="1:16">
      <c r="A18" s="5">
        <v>17</v>
      </c>
      <c r="B18" s="5">
        <v>2</v>
      </c>
      <c r="C18" s="5" t="s">
        <v>31</v>
      </c>
      <c r="D18" s="6">
        <v>2</v>
      </c>
      <c r="E18" s="6">
        <v>2.5</v>
      </c>
      <c r="F18" s="6">
        <v>4</v>
      </c>
      <c r="G18" s="6">
        <v>5</v>
      </c>
      <c r="H18" s="6">
        <v>6</v>
      </c>
      <c r="I18" s="6">
        <v>9</v>
      </c>
      <c r="J18" s="6">
        <v>10</v>
      </c>
      <c r="K18" s="6">
        <v>10.5</v>
      </c>
      <c r="L18" s="6">
        <v>12</v>
      </c>
      <c r="M18" s="6">
        <v>12</v>
      </c>
      <c r="N18" s="6">
        <v>13</v>
      </c>
      <c r="O18" s="6">
        <v>13</v>
      </c>
      <c r="P18" s="18">
        <f t="shared" si="0"/>
        <v>99</v>
      </c>
    </row>
    <row r="19" spans="1:16">
      <c r="A19" s="5">
        <v>18</v>
      </c>
      <c r="B19" s="5">
        <v>2</v>
      </c>
      <c r="C19" s="5" t="s">
        <v>32</v>
      </c>
      <c r="D19" s="6">
        <v>1.5</v>
      </c>
      <c r="E19" s="6">
        <v>2</v>
      </c>
      <c r="F19" s="6">
        <v>5</v>
      </c>
      <c r="G19" s="6">
        <v>5</v>
      </c>
      <c r="H19" s="6">
        <v>6</v>
      </c>
      <c r="I19" s="6">
        <v>6</v>
      </c>
      <c r="J19" s="6">
        <v>8</v>
      </c>
      <c r="K19" s="6">
        <v>8</v>
      </c>
      <c r="L19" s="6">
        <v>9</v>
      </c>
      <c r="M19" s="6">
        <v>10</v>
      </c>
      <c r="N19" s="6">
        <v>10</v>
      </c>
      <c r="O19" s="6">
        <v>10</v>
      </c>
      <c r="P19" s="18">
        <f t="shared" si="0"/>
        <v>80.5</v>
      </c>
    </row>
    <row r="20" spans="1:16">
      <c r="A20" s="5">
        <v>19</v>
      </c>
      <c r="B20" s="5">
        <v>2</v>
      </c>
      <c r="C20" s="5" t="s">
        <v>33</v>
      </c>
      <c r="D20" s="6">
        <v>1</v>
      </c>
      <c r="E20" s="6">
        <v>2</v>
      </c>
      <c r="F20" s="6">
        <v>4</v>
      </c>
      <c r="G20" s="6">
        <v>5</v>
      </c>
      <c r="H20" s="6">
        <v>5</v>
      </c>
      <c r="I20" s="6">
        <v>5</v>
      </c>
      <c r="J20" s="6">
        <v>8</v>
      </c>
      <c r="K20" s="6">
        <v>8</v>
      </c>
      <c r="L20" s="6">
        <v>10</v>
      </c>
      <c r="M20" s="6">
        <v>10</v>
      </c>
      <c r="N20" s="6">
        <v>10</v>
      </c>
      <c r="O20" s="6">
        <v>12</v>
      </c>
      <c r="P20" s="18">
        <f t="shared" si="0"/>
        <v>80</v>
      </c>
    </row>
    <row r="21" spans="1:16">
      <c r="A21" s="5">
        <v>20</v>
      </c>
      <c r="B21" s="5">
        <v>2</v>
      </c>
      <c r="C21" s="5" t="s">
        <v>34</v>
      </c>
      <c r="D21" s="6">
        <v>0.5</v>
      </c>
      <c r="E21" s="6">
        <v>1</v>
      </c>
      <c r="F21" s="6">
        <v>1.5</v>
      </c>
      <c r="G21" s="6">
        <v>2.5</v>
      </c>
      <c r="H21" s="6">
        <v>4</v>
      </c>
      <c r="I21" s="6">
        <v>5</v>
      </c>
      <c r="J21" s="6">
        <v>6</v>
      </c>
      <c r="K21" s="6">
        <v>8</v>
      </c>
      <c r="L21" s="6">
        <v>8.5</v>
      </c>
      <c r="M21" s="6">
        <v>10</v>
      </c>
      <c r="N21" s="6">
        <v>12</v>
      </c>
      <c r="O21" s="6">
        <v>14</v>
      </c>
      <c r="P21" s="18">
        <f t="shared" si="0"/>
        <v>73</v>
      </c>
    </row>
    <row r="22" spans="1:16">
      <c r="A22" s="5">
        <v>21</v>
      </c>
      <c r="B22" s="5">
        <v>2</v>
      </c>
      <c r="C22" s="5" t="s">
        <v>35</v>
      </c>
      <c r="D22" s="6">
        <v>0.5</v>
      </c>
      <c r="E22" s="6">
        <v>1.5</v>
      </c>
      <c r="F22" s="6">
        <v>3</v>
      </c>
      <c r="G22" s="6">
        <v>5</v>
      </c>
      <c r="H22" s="6">
        <v>5</v>
      </c>
      <c r="I22" s="6">
        <v>5</v>
      </c>
      <c r="J22" s="6">
        <v>8</v>
      </c>
      <c r="K22" s="6">
        <v>8</v>
      </c>
      <c r="L22" s="6">
        <v>8</v>
      </c>
      <c r="M22" s="6">
        <v>10</v>
      </c>
      <c r="N22" s="6">
        <v>10</v>
      </c>
      <c r="O22" s="6">
        <v>10</v>
      </c>
      <c r="P22" s="18">
        <f t="shared" si="0"/>
        <v>74</v>
      </c>
    </row>
    <row r="23" spans="1:16">
      <c r="A23" s="5">
        <v>22</v>
      </c>
      <c r="B23" s="5">
        <v>2</v>
      </c>
      <c r="C23" s="5" t="s">
        <v>36</v>
      </c>
      <c r="D23" s="6"/>
      <c r="E23" s="6">
        <v>1</v>
      </c>
      <c r="F23" s="6">
        <v>3</v>
      </c>
      <c r="G23" s="6">
        <v>5</v>
      </c>
      <c r="H23" s="6">
        <v>5</v>
      </c>
      <c r="I23" s="6">
        <v>8</v>
      </c>
      <c r="J23" s="6">
        <v>8</v>
      </c>
      <c r="K23" s="6">
        <v>10</v>
      </c>
      <c r="L23" s="6">
        <v>10</v>
      </c>
      <c r="M23" s="6">
        <v>15</v>
      </c>
      <c r="N23" s="6">
        <v>15</v>
      </c>
      <c r="O23" s="6">
        <v>20</v>
      </c>
      <c r="P23" s="18">
        <f t="shared" si="0"/>
        <v>100</v>
      </c>
    </row>
    <row r="24" spans="1:16">
      <c r="A24" s="5">
        <v>23</v>
      </c>
      <c r="B24" s="5">
        <v>2</v>
      </c>
      <c r="C24" s="5" t="s">
        <v>37</v>
      </c>
      <c r="D24" s="6">
        <v>0.5</v>
      </c>
      <c r="E24" s="6">
        <v>1</v>
      </c>
      <c r="F24" s="6">
        <v>2</v>
      </c>
      <c r="G24" s="6">
        <v>3</v>
      </c>
      <c r="H24" s="6">
        <v>5</v>
      </c>
      <c r="I24" s="6">
        <v>7</v>
      </c>
      <c r="J24" s="6">
        <v>10</v>
      </c>
      <c r="K24" s="6">
        <v>10</v>
      </c>
      <c r="L24" s="6">
        <v>12</v>
      </c>
      <c r="M24" s="6">
        <v>15</v>
      </c>
      <c r="N24" s="6">
        <v>20</v>
      </c>
      <c r="O24" s="6">
        <v>20</v>
      </c>
      <c r="P24" s="18">
        <f t="shared" ref="P24:P31" si="1">SUM(D24:O24)</f>
        <v>105.5</v>
      </c>
    </row>
    <row r="25" spans="1:16">
      <c r="A25" s="5">
        <v>24</v>
      </c>
      <c r="B25" s="5">
        <v>2</v>
      </c>
      <c r="C25" s="5" t="s">
        <v>38</v>
      </c>
      <c r="D25" s="6">
        <v>0.5</v>
      </c>
      <c r="E25" s="6">
        <v>2</v>
      </c>
      <c r="F25" s="6">
        <v>4</v>
      </c>
      <c r="G25" s="6">
        <v>5</v>
      </c>
      <c r="H25" s="6">
        <v>5</v>
      </c>
      <c r="I25" s="6">
        <v>5</v>
      </c>
      <c r="J25" s="6">
        <v>7</v>
      </c>
      <c r="K25" s="6">
        <v>7</v>
      </c>
      <c r="L25" s="6">
        <v>8</v>
      </c>
      <c r="M25" s="6">
        <v>10</v>
      </c>
      <c r="N25" s="6">
        <v>10</v>
      </c>
      <c r="O25" s="6">
        <v>10</v>
      </c>
      <c r="P25" s="18">
        <f t="shared" si="1"/>
        <v>73.5</v>
      </c>
    </row>
    <row r="26" spans="1:16">
      <c r="A26" s="5">
        <v>25</v>
      </c>
      <c r="B26" s="5">
        <v>3</v>
      </c>
      <c r="C26" s="5" t="s">
        <v>39</v>
      </c>
      <c r="D26" s="6">
        <v>0.5</v>
      </c>
      <c r="E26" s="6">
        <v>2</v>
      </c>
      <c r="F26" s="6">
        <v>4</v>
      </c>
      <c r="G26" s="6">
        <v>4</v>
      </c>
      <c r="H26" s="6">
        <v>6</v>
      </c>
      <c r="I26" s="6">
        <v>8</v>
      </c>
      <c r="J26" s="6">
        <v>10</v>
      </c>
      <c r="K26" s="6">
        <v>10</v>
      </c>
      <c r="L26" s="6">
        <v>10</v>
      </c>
      <c r="M26" s="6">
        <v>10</v>
      </c>
      <c r="N26" s="6">
        <v>10</v>
      </c>
      <c r="O26" s="6">
        <v>10</v>
      </c>
      <c r="P26" s="18">
        <f t="shared" si="1"/>
        <v>84.5</v>
      </c>
    </row>
    <row r="27" spans="1:16">
      <c r="A27" s="5">
        <v>26</v>
      </c>
      <c r="B27" s="5">
        <v>3</v>
      </c>
      <c r="C27" s="5" t="s">
        <v>40</v>
      </c>
      <c r="D27" s="6">
        <v>0.5</v>
      </c>
      <c r="E27" s="6">
        <v>1</v>
      </c>
      <c r="F27" s="6">
        <v>2</v>
      </c>
      <c r="G27" s="6">
        <v>4</v>
      </c>
      <c r="H27" s="6">
        <v>6</v>
      </c>
      <c r="I27" s="6">
        <v>8</v>
      </c>
      <c r="J27" s="6">
        <v>8</v>
      </c>
      <c r="K27" s="6">
        <v>10</v>
      </c>
      <c r="L27" s="6">
        <v>10</v>
      </c>
      <c r="M27" s="6">
        <v>10</v>
      </c>
      <c r="N27" s="6">
        <v>10</v>
      </c>
      <c r="O27" s="6">
        <v>12</v>
      </c>
      <c r="P27" s="18">
        <f t="shared" si="1"/>
        <v>81.5</v>
      </c>
    </row>
    <row r="28" spans="1:16">
      <c r="A28" s="5">
        <v>27</v>
      </c>
      <c r="B28" s="5">
        <v>3</v>
      </c>
      <c r="C28" s="5" t="s">
        <v>41</v>
      </c>
      <c r="D28" s="6">
        <v>0.3</v>
      </c>
      <c r="E28" s="6">
        <v>1</v>
      </c>
      <c r="F28" s="6">
        <v>5</v>
      </c>
      <c r="G28" s="6">
        <v>10</v>
      </c>
      <c r="H28" s="6">
        <v>10</v>
      </c>
      <c r="I28" s="6">
        <v>10</v>
      </c>
      <c r="J28" s="6">
        <v>10</v>
      </c>
      <c r="K28" s="6">
        <v>20</v>
      </c>
      <c r="L28" s="6">
        <v>20</v>
      </c>
      <c r="M28" s="6">
        <v>30</v>
      </c>
      <c r="N28" s="6">
        <v>30</v>
      </c>
      <c r="O28" s="6">
        <v>30</v>
      </c>
      <c r="P28" s="18">
        <f t="shared" si="1"/>
        <v>176.3</v>
      </c>
    </row>
    <row r="29" spans="1:16">
      <c r="A29" s="5">
        <v>28</v>
      </c>
      <c r="B29" s="5">
        <v>3</v>
      </c>
      <c r="C29" s="5" t="s">
        <v>42</v>
      </c>
      <c r="D29" s="6">
        <v>0.5</v>
      </c>
      <c r="E29" s="6">
        <v>2</v>
      </c>
      <c r="F29" s="6">
        <v>4</v>
      </c>
      <c r="G29" s="6">
        <v>4</v>
      </c>
      <c r="H29" s="6">
        <v>8</v>
      </c>
      <c r="I29" s="6">
        <v>10</v>
      </c>
      <c r="J29" s="6">
        <v>10</v>
      </c>
      <c r="K29" s="6">
        <v>10</v>
      </c>
      <c r="L29" s="6">
        <v>12</v>
      </c>
      <c r="M29" s="6">
        <v>13</v>
      </c>
      <c r="N29" s="6">
        <v>15</v>
      </c>
      <c r="O29" s="6">
        <v>18</v>
      </c>
      <c r="P29" s="18">
        <f t="shared" si="1"/>
        <v>106.5</v>
      </c>
    </row>
    <row r="30" spans="1:16">
      <c r="A30" s="5">
        <v>29</v>
      </c>
      <c r="B30" s="5">
        <v>3</v>
      </c>
      <c r="C30" s="5" t="s">
        <v>43</v>
      </c>
      <c r="D30" s="6">
        <v>0.3</v>
      </c>
      <c r="E30" s="6">
        <v>0.5</v>
      </c>
      <c r="F30" s="6">
        <v>1</v>
      </c>
      <c r="G30" s="6">
        <v>3</v>
      </c>
      <c r="H30" s="6">
        <v>5</v>
      </c>
      <c r="I30" s="6">
        <v>7</v>
      </c>
      <c r="J30" s="6">
        <v>10</v>
      </c>
      <c r="K30" s="6">
        <v>12</v>
      </c>
      <c r="L30" s="6">
        <v>15</v>
      </c>
      <c r="M30" s="6">
        <v>17</v>
      </c>
      <c r="N30" s="6">
        <v>18</v>
      </c>
      <c r="O30" s="6">
        <v>20</v>
      </c>
      <c r="P30" s="18">
        <f t="shared" si="1"/>
        <v>108.8</v>
      </c>
    </row>
    <row r="31" spans="1:16">
      <c r="A31" s="5">
        <v>30</v>
      </c>
      <c r="B31" s="5">
        <v>3</v>
      </c>
      <c r="C31" s="5" t="s">
        <v>44</v>
      </c>
      <c r="D31" s="6">
        <v>0.5</v>
      </c>
      <c r="E31" s="6">
        <v>1.5</v>
      </c>
      <c r="F31" s="6">
        <v>3</v>
      </c>
      <c r="G31" s="6">
        <v>5</v>
      </c>
      <c r="H31" s="6">
        <v>7</v>
      </c>
      <c r="I31" s="6">
        <v>9</v>
      </c>
      <c r="J31" s="6">
        <v>10</v>
      </c>
      <c r="K31" s="6">
        <v>12</v>
      </c>
      <c r="L31" s="6">
        <v>13</v>
      </c>
      <c r="M31" s="6">
        <v>15</v>
      </c>
      <c r="N31" s="6">
        <v>16</v>
      </c>
      <c r="O31" s="6">
        <v>18</v>
      </c>
      <c r="P31" s="18">
        <f t="shared" si="1"/>
        <v>110</v>
      </c>
    </row>
    <row r="32" spans="1:16">
      <c r="A32" s="5">
        <v>31</v>
      </c>
      <c r="B32" s="5">
        <v>3</v>
      </c>
      <c r="C32" s="5" t="s">
        <v>45</v>
      </c>
      <c r="D32" s="6">
        <v>0.5</v>
      </c>
      <c r="E32" s="6">
        <v>0.5</v>
      </c>
      <c r="F32" s="6">
        <v>1</v>
      </c>
      <c r="G32" s="6">
        <v>1.5</v>
      </c>
      <c r="H32" s="6">
        <v>2</v>
      </c>
      <c r="I32" s="6">
        <v>3</v>
      </c>
      <c r="J32" s="6">
        <v>5</v>
      </c>
      <c r="K32" s="6">
        <v>6</v>
      </c>
      <c r="L32" s="6">
        <v>7</v>
      </c>
      <c r="M32" s="6">
        <v>8</v>
      </c>
      <c r="N32" s="6">
        <v>9</v>
      </c>
      <c r="O32" s="6">
        <v>10</v>
      </c>
      <c r="P32" s="18">
        <f t="shared" ref="P32:P42" si="2">SUM(D32:O32)</f>
        <v>53.5</v>
      </c>
    </row>
    <row r="33" spans="1:16">
      <c r="A33" s="5">
        <v>32</v>
      </c>
      <c r="B33" s="5">
        <v>3</v>
      </c>
      <c r="C33" s="5" t="s">
        <v>46</v>
      </c>
      <c r="D33" s="6">
        <v>0.5</v>
      </c>
      <c r="E33" s="6">
        <v>0.5</v>
      </c>
      <c r="F33" s="6">
        <v>1</v>
      </c>
      <c r="G33" s="6">
        <v>1</v>
      </c>
      <c r="H33" s="6">
        <v>2</v>
      </c>
      <c r="I33" s="6">
        <v>2.5</v>
      </c>
      <c r="J33" s="6">
        <v>3</v>
      </c>
      <c r="K33" s="6">
        <v>4</v>
      </c>
      <c r="L33" s="6">
        <v>5</v>
      </c>
      <c r="M33" s="6">
        <v>6</v>
      </c>
      <c r="N33" s="6">
        <v>8</v>
      </c>
      <c r="O33" s="6">
        <v>10</v>
      </c>
      <c r="P33" s="18">
        <f t="shared" si="2"/>
        <v>43.5</v>
      </c>
    </row>
    <row r="34" spans="1:16">
      <c r="A34" s="5">
        <v>33</v>
      </c>
      <c r="B34" s="5">
        <v>3</v>
      </c>
      <c r="C34" s="5" t="s">
        <v>47</v>
      </c>
      <c r="D34" s="6">
        <v>0.5</v>
      </c>
      <c r="E34" s="6">
        <v>1</v>
      </c>
      <c r="F34" s="6">
        <v>2</v>
      </c>
      <c r="G34" s="6">
        <v>3</v>
      </c>
      <c r="H34" s="6">
        <v>5</v>
      </c>
      <c r="I34" s="6">
        <v>7</v>
      </c>
      <c r="J34" s="6">
        <v>8</v>
      </c>
      <c r="K34" s="6">
        <v>9</v>
      </c>
      <c r="L34" s="6">
        <v>10</v>
      </c>
      <c r="M34" s="6">
        <v>12</v>
      </c>
      <c r="N34" s="6">
        <v>15</v>
      </c>
      <c r="O34" s="6">
        <v>15</v>
      </c>
      <c r="P34" s="18">
        <f t="shared" si="2"/>
        <v>87.5</v>
      </c>
    </row>
    <row r="35" spans="1:16">
      <c r="A35" s="5">
        <v>34</v>
      </c>
      <c r="B35" s="5">
        <v>4</v>
      </c>
      <c r="C35" s="5" t="s">
        <v>48</v>
      </c>
      <c r="D35" s="6">
        <v>1.5</v>
      </c>
      <c r="E35" s="6">
        <v>2</v>
      </c>
      <c r="F35" s="6">
        <v>3</v>
      </c>
      <c r="G35" s="6">
        <v>4</v>
      </c>
      <c r="H35" s="6">
        <v>6</v>
      </c>
      <c r="I35" s="6">
        <v>6</v>
      </c>
      <c r="J35" s="6">
        <v>8</v>
      </c>
      <c r="K35" s="6">
        <v>8</v>
      </c>
      <c r="L35" s="6">
        <v>10</v>
      </c>
      <c r="M35" s="6">
        <v>10</v>
      </c>
      <c r="N35" s="6">
        <v>12</v>
      </c>
      <c r="O35" s="6">
        <v>14</v>
      </c>
      <c r="P35" s="18">
        <f t="shared" si="2"/>
        <v>84.5</v>
      </c>
    </row>
    <row r="36" spans="1:16">
      <c r="A36" s="5">
        <v>35</v>
      </c>
      <c r="B36" s="5">
        <v>4</v>
      </c>
      <c r="C36" s="5" t="s">
        <v>49</v>
      </c>
      <c r="D36" s="6">
        <v>1</v>
      </c>
      <c r="E36" s="6">
        <v>2</v>
      </c>
      <c r="F36" s="6">
        <v>3</v>
      </c>
      <c r="G36" s="6">
        <v>4</v>
      </c>
      <c r="H36" s="6">
        <v>4</v>
      </c>
      <c r="I36" s="6">
        <v>6</v>
      </c>
      <c r="J36" s="6">
        <v>6</v>
      </c>
      <c r="K36" s="6">
        <v>8</v>
      </c>
      <c r="L36" s="6">
        <v>8</v>
      </c>
      <c r="M36" s="6">
        <v>8</v>
      </c>
      <c r="N36" s="6">
        <v>9</v>
      </c>
      <c r="O36" s="6">
        <v>10</v>
      </c>
      <c r="P36" s="18">
        <f t="shared" si="2"/>
        <v>69</v>
      </c>
    </row>
    <row r="37" spans="1:16">
      <c r="A37" s="5">
        <v>36</v>
      </c>
      <c r="B37" s="5">
        <v>4</v>
      </c>
      <c r="C37" s="5" t="s">
        <v>50</v>
      </c>
      <c r="D37" s="6">
        <v>2</v>
      </c>
      <c r="E37" s="6">
        <v>3</v>
      </c>
      <c r="F37" s="6">
        <v>5</v>
      </c>
      <c r="G37" s="6">
        <v>6</v>
      </c>
      <c r="H37" s="6">
        <v>7</v>
      </c>
      <c r="I37" s="6">
        <v>8</v>
      </c>
      <c r="J37" s="6">
        <v>9</v>
      </c>
      <c r="K37" s="6">
        <v>10</v>
      </c>
      <c r="L37" s="6">
        <v>11</v>
      </c>
      <c r="M37" s="6">
        <v>12</v>
      </c>
      <c r="N37" s="6">
        <v>13</v>
      </c>
      <c r="O37" s="6">
        <v>14</v>
      </c>
      <c r="P37" s="18">
        <f t="shared" si="2"/>
        <v>100</v>
      </c>
    </row>
    <row r="38" spans="1:16">
      <c r="A38" s="5">
        <v>37</v>
      </c>
      <c r="B38" s="5">
        <v>4</v>
      </c>
      <c r="C38" s="5" t="s">
        <v>51</v>
      </c>
      <c r="D38" s="6">
        <v>1</v>
      </c>
      <c r="E38" s="6">
        <v>3</v>
      </c>
      <c r="F38" s="6">
        <v>5</v>
      </c>
      <c r="G38" s="6">
        <v>7</v>
      </c>
      <c r="H38" s="6">
        <v>10</v>
      </c>
      <c r="I38" s="6">
        <v>10</v>
      </c>
      <c r="J38" s="6">
        <v>12</v>
      </c>
      <c r="K38" s="6">
        <v>12</v>
      </c>
      <c r="L38" s="6">
        <v>15</v>
      </c>
      <c r="M38" s="6">
        <v>15</v>
      </c>
      <c r="N38" s="6">
        <v>15</v>
      </c>
      <c r="O38" s="6">
        <v>15</v>
      </c>
      <c r="P38" s="18">
        <f t="shared" si="2"/>
        <v>120</v>
      </c>
    </row>
    <row r="39" spans="1:16">
      <c r="A39" s="5">
        <v>38</v>
      </c>
      <c r="B39" s="5">
        <v>4</v>
      </c>
      <c r="C39" s="5" t="s">
        <v>52</v>
      </c>
      <c r="D39" s="6">
        <v>0.5</v>
      </c>
      <c r="E39" s="6">
        <v>1</v>
      </c>
      <c r="F39" s="6">
        <v>2</v>
      </c>
      <c r="G39" s="6">
        <v>4</v>
      </c>
      <c r="H39" s="6">
        <v>6</v>
      </c>
      <c r="I39" s="6">
        <v>6</v>
      </c>
      <c r="J39" s="6">
        <v>8</v>
      </c>
      <c r="K39" s="6">
        <v>8</v>
      </c>
      <c r="L39" s="6">
        <v>10</v>
      </c>
      <c r="M39" s="6">
        <v>15</v>
      </c>
      <c r="N39" s="6">
        <v>15</v>
      </c>
      <c r="O39" s="6">
        <v>20</v>
      </c>
      <c r="P39" s="18">
        <f t="shared" si="2"/>
        <v>95.5</v>
      </c>
    </row>
    <row r="40" spans="1:16">
      <c r="A40" s="5">
        <v>39</v>
      </c>
      <c r="B40" s="5">
        <v>4</v>
      </c>
      <c r="C40" s="5" t="s">
        <v>53</v>
      </c>
      <c r="D40" s="6">
        <v>1</v>
      </c>
      <c r="E40" s="6">
        <v>2</v>
      </c>
      <c r="F40" s="6">
        <v>3</v>
      </c>
      <c r="G40" s="6">
        <v>4</v>
      </c>
      <c r="H40" s="6">
        <v>5</v>
      </c>
      <c r="I40" s="6">
        <v>10</v>
      </c>
      <c r="J40" s="6">
        <v>10</v>
      </c>
      <c r="K40" s="6">
        <v>10</v>
      </c>
      <c r="L40" s="6">
        <v>20</v>
      </c>
      <c r="M40" s="6">
        <v>20</v>
      </c>
      <c r="N40" s="6">
        <v>20</v>
      </c>
      <c r="O40" s="6">
        <v>20</v>
      </c>
      <c r="P40" s="18">
        <f t="shared" si="2"/>
        <v>125</v>
      </c>
    </row>
    <row r="41" spans="1:16">
      <c r="A41" s="5">
        <v>40</v>
      </c>
      <c r="B41" s="5">
        <v>4</v>
      </c>
      <c r="C41" s="5" t="s">
        <v>54</v>
      </c>
      <c r="D41" s="6"/>
      <c r="E41" s="6">
        <v>1</v>
      </c>
      <c r="F41" s="6">
        <v>1.5</v>
      </c>
      <c r="G41" s="6">
        <v>2</v>
      </c>
      <c r="H41" s="6">
        <v>3</v>
      </c>
      <c r="I41" s="6">
        <v>4</v>
      </c>
      <c r="J41" s="6">
        <v>6</v>
      </c>
      <c r="K41" s="6">
        <v>8</v>
      </c>
      <c r="L41" s="6">
        <v>10</v>
      </c>
      <c r="M41" s="6">
        <v>10</v>
      </c>
      <c r="N41" s="6">
        <v>12</v>
      </c>
      <c r="O41" s="6">
        <v>14</v>
      </c>
      <c r="P41" s="18">
        <f t="shared" si="2"/>
        <v>71.5</v>
      </c>
    </row>
    <row r="42" spans="1:16">
      <c r="A42" s="5">
        <v>41</v>
      </c>
      <c r="B42" s="5">
        <v>4</v>
      </c>
      <c r="C42" s="5" t="s">
        <v>55</v>
      </c>
      <c r="D42" s="6"/>
      <c r="E42" s="6">
        <v>1</v>
      </c>
      <c r="F42" s="6">
        <v>2</v>
      </c>
      <c r="G42" s="6">
        <v>2</v>
      </c>
      <c r="H42" s="6">
        <v>2.5</v>
      </c>
      <c r="I42" s="6">
        <v>8</v>
      </c>
      <c r="J42" s="6">
        <v>8</v>
      </c>
      <c r="K42" s="6">
        <v>8.5</v>
      </c>
      <c r="L42" s="6">
        <v>14</v>
      </c>
      <c r="M42" s="6">
        <v>14</v>
      </c>
      <c r="N42" s="6">
        <v>14</v>
      </c>
      <c r="O42" s="6">
        <v>14.5</v>
      </c>
      <c r="P42" s="18">
        <f t="shared" si="2"/>
        <v>88.5</v>
      </c>
    </row>
    <row r="43" spans="1:16">
      <c r="A43" s="5">
        <v>42</v>
      </c>
      <c r="B43" s="5">
        <v>4</v>
      </c>
      <c r="C43" s="5" t="s">
        <v>56</v>
      </c>
      <c r="D43" s="6"/>
      <c r="E43" s="6"/>
      <c r="F43" s="6">
        <v>0.3</v>
      </c>
      <c r="G43" s="6">
        <v>0.5</v>
      </c>
      <c r="H43" s="6">
        <v>1</v>
      </c>
      <c r="I43" s="6">
        <v>1</v>
      </c>
      <c r="J43" s="6">
        <v>2</v>
      </c>
      <c r="K43" s="6">
        <v>2</v>
      </c>
      <c r="L43" s="6">
        <v>3</v>
      </c>
      <c r="M43" s="6">
        <v>3</v>
      </c>
      <c r="N43" s="6">
        <v>5</v>
      </c>
      <c r="O43" s="6">
        <v>6</v>
      </c>
      <c r="P43" s="18">
        <f t="shared" ref="P43:P51" si="3">SUM(D43:O43)</f>
        <v>23.8</v>
      </c>
    </row>
    <row r="44" spans="1:16">
      <c r="A44" s="5">
        <v>43</v>
      </c>
      <c r="B44" s="5">
        <v>4</v>
      </c>
      <c r="C44" s="5" t="s">
        <v>57</v>
      </c>
      <c r="D44" s="6"/>
      <c r="E44" s="6"/>
      <c r="F44" s="6"/>
      <c r="G44" s="6"/>
      <c r="H44" s="6">
        <v>1</v>
      </c>
      <c r="I44" s="6">
        <v>1</v>
      </c>
      <c r="J44" s="6">
        <v>2</v>
      </c>
      <c r="K44" s="6">
        <v>2.5</v>
      </c>
      <c r="L44" s="6">
        <v>4</v>
      </c>
      <c r="M44" s="6">
        <v>5</v>
      </c>
      <c r="N44" s="6">
        <v>6</v>
      </c>
      <c r="O44" s="6">
        <v>6</v>
      </c>
      <c r="P44" s="18">
        <f t="shared" si="3"/>
        <v>27.5</v>
      </c>
    </row>
    <row r="45" spans="1:16">
      <c r="A45" s="5">
        <v>44</v>
      </c>
      <c r="B45" s="5">
        <v>4</v>
      </c>
      <c r="C45" s="5" t="s">
        <v>58</v>
      </c>
      <c r="D45" s="6"/>
      <c r="E45" s="6"/>
      <c r="F45" s="6"/>
      <c r="G45" s="6"/>
      <c r="H45" s="6">
        <v>1</v>
      </c>
      <c r="I45" s="6">
        <v>1</v>
      </c>
      <c r="J45" s="6">
        <v>2</v>
      </c>
      <c r="K45" s="6">
        <v>3</v>
      </c>
      <c r="L45" s="6">
        <v>5</v>
      </c>
      <c r="M45" s="6">
        <v>8</v>
      </c>
      <c r="N45" s="6">
        <v>8</v>
      </c>
      <c r="O45" s="6">
        <v>10</v>
      </c>
      <c r="P45" s="18">
        <f t="shared" si="3"/>
        <v>38</v>
      </c>
    </row>
    <row r="46" spans="1:16">
      <c r="A46" s="5">
        <v>45</v>
      </c>
      <c r="B46" s="5">
        <v>4</v>
      </c>
      <c r="C46" s="5" t="s">
        <v>59</v>
      </c>
      <c r="D46" s="6"/>
      <c r="E46" s="6"/>
      <c r="F46" s="6">
        <v>1</v>
      </c>
      <c r="G46" s="6">
        <v>1</v>
      </c>
      <c r="H46" s="6">
        <v>2</v>
      </c>
      <c r="I46" s="6">
        <v>4</v>
      </c>
      <c r="J46" s="6">
        <v>6</v>
      </c>
      <c r="K46" s="6">
        <v>8</v>
      </c>
      <c r="L46" s="6">
        <v>10</v>
      </c>
      <c r="M46" s="6">
        <v>10</v>
      </c>
      <c r="N46" s="6">
        <v>10</v>
      </c>
      <c r="O46" s="6">
        <v>12</v>
      </c>
      <c r="P46" s="18">
        <f t="shared" si="3"/>
        <v>64</v>
      </c>
    </row>
    <row r="47" spans="1:16">
      <c r="A47" s="5">
        <v>46</v>
      </c>
      <c r="B47" s="5">
        <v>4</v>
      </c>
      <c r="C47" s="5" t="s">
        <v>60</v>
      </c>
      <c r="D47" s="6"/>
      <c r="E47" s="6"/>
      <c r="F47" s="6"/>
      <c r="G47" s="6">
        <v>0.2</v>
      </c>
      <c r="H47" s="6">
        <v>0.4</v>
      </c>
      <c r="I47" s="6">
        <v>0.6</v>
      </c>
      <c r="J47" s="6">
        <v>1</v>
      </c>
      <c r="K47" s="6">
        <v>1.5</v>
      </c>
      <c r="L47" s="6">
        <v>2</v>
      </c>
      <c r="M47" s="6">
        <v>3</v>
      </c>
      <c r="N47" s="6">
        <v>3.5</v>
      </c>
      <c r="O47" s="6">
        <v>5</v>
      </c>
      <c r="P47" s="18">
        <f t="shared" si="3"/>
        <v>17.2</v>
      </c>
    </row>
    <row r="48" spans="1:16">
      <c r="A48" s="5">
        <v>47</v>
      </c>
      <c r="B48" s="5">
        <v>4</v>
      </c>
      <c r="C48" s="5" t="s">
        <v>61</v>
      </c>
      <c r="D48" s="6"/>
      <c r="E48" s="6">
        <v>0.3</v>
      </c>
      <c r="F48" s="6">
        <v>0.7</v>
      </c>
      <c r="G48" s="6">
        <v>1</v>
      </c>
      <c r="H48" s="6">
        <v>1.5</v>
      </c>
      <c r="I48" s="6">
        <v>2</v>
      </c>
      <c r="J48" s="6">
        <v>2</v>
      </c>
      <c r="K48" s="6">
        <v>2.5</v>
      </c>
      <c r="L48" s="6">
        <v>3</v>
      </c>
      <c r="M48" s="6">
        <v>3.5</v>
      </c>
      <c r="N48" s="6">
        <v>4</v>
      </c>
      <c r="O48" s="6">
        <v>4.5</v>
      </c>
      <c r="P48" s="18">
        <f t="shared" si="3"/>
        <v>25</v>
      </c>
    </row>
    <row r="49" spans="1:20">
      <c r="A49" s="5">
        <v>48</v>
      </c>
      <c r="B49" s="5">
        <v>4</v>
      </c>
      <c r="C49" s="5" t="s">
        <v>62</v>
      </c>
      <c r="D49" s="6"/>
      <c r="E49" s="6"/>
      <c r="F49" s="6">
        <v>0.3</v>
      </c>
      <c r="G49" s="6">
        <v>0.5</v>
      </c>
      <c r="H49" s="6">
        <v>1</v>
      </c>
      <c r="I49" s="6">
        <v>1.5</v>
      </c>
      <c r="J49" s="6">
        <v>2</v>
      </c>
      <c r="K49" s="6">
        <v>2.5</v>
      </c>
      <c r="L49" s="6">
        <v>3</v>
      </c>
      <c r="M49" s="6">
        <v>3.5</v>
      </c>
      <c r="N49" s="6">
        <v>4</v>
      </c>
      <c r="O49" s="6">
        <v>5</v>
      </c>
      <c r="P49" s="18">
        <f t="shared" si="3"/>
        <v>23.3</v>
      </c>
    </row>
    <row r="50" spans="1:20">
      <c r="A50" s="5">
        <v>49</v>
      </c>
      <c r="B50" s="5">
        <v>5</v>
      </c>
      <c r="C50" s="5" t="s">
        <v>63</v>
      </c>
      <c r="D50" s="6">
        <v>1</v>
      </c>
      <c r="E50" s="6">
        <v>2</v>
      </c>
      <c r="F50" s="6">
        <v>4</v>
      </c>
      <c r="G50" s="6">
        <v>4</v>
      </c>
      <c r="H50" s="6">
        <v>7</v>
      </c>
      <c r="I50" s="6">
        <v>7</v>
      </c>
      <c r="J50" s="6">
        <v>7</v>
      </c>
      <c r="K50" s="6">
        <v>10</v>
      </c>
      <c r="L50" s="6">
        <v>10</v>
      </c>
      <c r="M50" s="6">
        <v>15</v>
      </c>
      <c r="N50" s="6">
        <v>15</v>
      </c>
      <c r="O50" s="6">
        <v>20</v>
      </c>
      <c r="P50" s="18">
        <f t="shared" si="3"/>
        <v>102</v>
      </c>
    </row>
    <row r="51" spans="1:20">
      <c r="A51" s="5">
        <v>50</v>
      </c>
      <c r="B51" s="5">
        <v>5</v>
      </c>
      <c r="C51" s="5" t="s">
        <v>64</v>
      </c>
      <c r="D51" s="6">
        <v>1</v>
      </c>
      <c r="E51" s="6">
        <v>2</v>
      </c>
      <c r="F51" s="6">
        <v>2</v>
      </c>
      <c r="G51" s="6">
        <v>5</v>
      </c>
      <c r="H51" s="6">
        <v>5</v>
      </c>
      <c r="I51" s="6">
        <v>5</v>
      </c>
      <c r="J51" s="6">
        <v>8</v>
      </c>
      <c r="K51" s="6">
        <v>8</v>
      </c>
      <c r="L51" s="6">
        <v>10</v>
      </c>
      <c r="M51" s="6">
        <v>10</v>
      </c>
      <c r="N51" s="6">
        <v>15</v>
      </c>
      <c r="O51" s="6">
        <v>15</v>
      </c>
      <c r="P51" s="18">
        <f t="shared" si="3"/>
        <v>86</v>
      </c>
    </row>
    <row r="52" spans="1:20">
      <c r="A52" s="5">
        <v>51</v>
      </c>
      <c r="B52" s="5">
        <v>5</v>
      </c>
      <c r="C52" s="5" t="s">
        <v>65</v>
      </c>
      <c r="D52" s="6">
        <v>0.5</v>
      </c>
      <c r="E52" s="6">
        <v>1.5</v>
      </c>
      <c r="F52" s="6">
        <v>3</v>
      </c>
      <c r="G52" s="6">
        <v>3</v>
      </c>
      <c r="H52" s="6">
        <v>5</v>
      </c>
      <c r="I52" s="6">
        <v>8</v>
      </c>
      <c r="J52" s="6">
        <v>8</v>
      </c>
      <c r="K52" s="6">
        <v>8</v>
      </c>
      <c r="L52" s="6">
        <v>8</v>
      </c>
      <c r="M52" s="6">
        <v>10</v>
      </c>
      <c r="N52" s="6">
        <v>10</v>
      </c>
      <c r="O52" s="6">
        <v>10</v>
      </c>
      <c r="P52" s="18">
        <f t="shared" ref="P52:P63" si="4">SUM(D52:O52)</f>
        <v>75</v>
      </c>
    </row>
    <row r="53" spans="1:20">
      <c r="A53" s="5">
        <v>52</v>
      </c>
      <c r="B53" s="5">
        <v>5</v>
      </c>
      <c r="C53" s="5" t="s">
        <v>66</v>
      </c>
      <c r="D53" s="6">
        <v>0.5</v>
      </c>
      <c r="E53" s="6">
        <v>1</v>
      </c>
      <c r="F53" s="6">
        <v>2</v>
      </c>
      <c r="G53" s="6">
        <v>3</v>
      </c>
      <c r="H53" s="6">
        <v>5</v>
      </c>
      <c r="I53" s="6">
        <v>6</v>
      </c>
      <c r="J53" s="6">
        <v>7</v>
      </c>
      <c r="K53" s="6">
        <v>10</v>
      </c>
      <c r="L53" s="6">
        <v>10</v>
      </c>
      <c r="M53" s="6">
        <v>12</v>
      </c>
      <c r="N53" s="6">
        <v>12</v>
      </c>
      <c r="O53" s="6">
        <v>15</v>
      </c>
      <c r="P53" s="18">
        <f t="shared" si="4"/>
        <v>83.5</v>
      </c>
    </row>
    <row r="54" spans="1:20">
      <c r="A54" s="5">
        <v>53</v>
      </c>
      <c r="B54" s="5">
        <v>5</v>
      </c>
      <c r="C54" s="5" t="s">
        <v>67</v>
      </c>
      <c r="D54" s="6">
        <v>1</v>
      </c>
      <c r="E54" s="6">
        <v>1</v>
      </c>
      <c r="F54" s="6">
        <v>2</v>
      </c>
      <c r="G54" s="6">
        <v>2.5</v>
      </c>
      <c r="H54" s="6">
        <v>5</v>
      </c>
      <c r="I54" s="6">
        <v>7</v>
      </c>
      <c r="J54" s="6">
        <v>8</v>
      </c>
      <c r="K54" s="6">
        <v>10</v>
      </c>
      <c r="L54" s="6">
        <v>10</v>
      </c>
      <c r="M54" s="6">
        <v>15</v>
      </c>
      <c r="N54" s="6">
        <v>15</v>
      </c>
      <c r="O54" s="6">
        <v>18</v>
      </c>
      <c r="P54" s="18">
        <f t="shared" si="4"/>
        <v>94.5</v>
      </c>
    </row>
    <row r="55" spans="1:20">
      <c r="A55" s="5">
        <v>54</v>
      </c>
      <c r="B55" s="5">
        <v>5</v>
      </c>
      <c r="C55" s="5" t="s">
        <v>30</v>
      </c>
      <c r="D55" s="6"/>
      <c r="E55" s="6">
        <v>1</v>
      </c>
      <c r="F55" s="6">
        <v>3</v>
      </c>
      <c r="G55" s="6">
        <v>4</v>
      </c>
      <c r="H55" s="6">
        <v>5</v>
      </c>
      <c r="I55" s="6">
        <v>7</v>
      </c>
      <c r="J55" s="6">
        <v>8</v>
      </c>
      <c r="K55" s="6">
        <v>9</v>
      </c>
      <c r="L55" s="6">
        <v>10</v>
      </c>
      <c r="M55" s="6">
        <v>10</v>
      </c>
      <c r="N55" s="6">
        <v>11</v>
      </c>
      <c r="O55" s="6">
        <v>11</v>
      </c>
      <c r="P55" s="18">
        <f t="shared" si="4"/>
        <v>79</v>
      </c>
    </row>
    <row r="56" spans="1:20">
      <c r="A56" s="5">
        <v>55</v>
      </c>
      <c r="B56" s="5">
        <v>5</v>
      </c>
      <c r="C56" s="5" t="s">
        <v>68</v>
      </c>
      <c r="D56" s="6"/>
      <c r="E56" s="6">
        <v>1</v>
      </c>
      <c r="F56" s="6">
        <v>3</v>
      </c>
      <c r="G56" s="6">
        <v>4</v>
      </c>
      <c r="H56" s="6">
        <v>5</v>
      </c>
      <c r="I56" s="6">
        <v>7</v>
      </c>
      <c r="J56" s="6">
        <v>7.5</v>
      </c>
      <c r="K56" s="6">
        <v>8.5</v>
      </c>
      <c r="L56" s="6">
        <v>9</v>
      </c>
      <c r="M56" s="6">
        <v>10</v>
      </c>
      <c r="N56" s="6">
        <v>10</v>
      </c>
      <c r="O56" s="6">
        <v>10</v>
      </c>
      <c r="P56" s="18">
        <f t="shared" si="4"/>
        <v>75</v>
      </c>
    </row>
    <row r="57" spans="1:20">
      <c r="A57" s="5">
        <v>56</v>
      </c>
      <c r="B57" s="5">
        <v>5</v>
      </c>
      <c r="C57" s="5" t="s">
        <v>69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18">
        <f t="shared" si="4"/>
        <v>0</v>
      </c>
    </row>
    <row r="58" spans="1:20">
      <c r="A58" s="8"/>
      <c r="B58" s="8" t="s">
        <v>70</v>
      </c>
      <c r="C58" s="8" t="s">
        <v>71</v>
      </c>
      <c r="D58" s="9">
        <f>SUM(D3:D16)</f>
        <v>15.5</v>
      </c>
      <c r="E58" s="9">
        <f t="shared" ref="E58:O58" si="5">SUM(E3:E16)</f>
        <v>33</v>
      </c>
      <c r="F58" s="9">
        <f t="shared" si="5"/>
        <v>48</v>
      </c>
      <c r="G58" s="9">
        <f t="shared" si="5"/>
        <v>68</v>
      </c>
      <c r="H58" s="9">
        <f t="shared" si="5"/>
        <v>91</v>
      </c>
      <c r="I58" s="9">
        <f t="shared" si="5"/>
        <v>107</v>
      </c>
      <c r="J58" s="9">
        <f t="shared" si="5"/>
        <v>132</v>
      </c>
      <c r="K58" s="9">
        <f t="shared" si="5"/>
        <v>145</v>
      </c>
      <c r="L58" s="9">
        <f t="shared" si="5"/>
        <v>189</v>
      </c>
      <c r="M58" s="9">
        <f t="shared" si="5"/>
        <v>215</v>
      </c>
      <c r="N58" s="9">
        <f t="shared" si="5"/>
        <v>267</v>
      </c>
      <c r="O58" s="9">
        <f t="shared" si="5"/>
        <v>292</v>
      </c>
      <c r="P58" s="19">
        <f t="shared" si="4"/>
        <v>1602.5</v>
      </c>
      <c r="Q58" s="16"/>
      <c r="R58" s="16"/>
      <c r="S58" s="16"/>
      <c r="T58" s="16"/>
    </row>
    <row r="59" spans="1:20">
      <c r="A59" s="8"/>
      <c r="B59" s="8" t="s">
        <v>72</v>
      </c>
      <c r="C59" s="8" t="s">
        <v>71</v>
      </c>
      <c r="D59" s="9">
        <f>SUM(D17:D25)</f>
        <v>7.5</v>
      </c>
      <c r="E59" s="9">
        <f t="shared" ref="E59:O59" si="6">SUM(E17:E25)</f>
        <v>16</v>
      </c>
      <c r="F59" s="9">
        <f t="shared" si="6"/>
        <v>30.5</v>
      </c>
      <c r="G59" s="9">
        <f t="shared" si="6"/>
        <v>40.5</v>
      </c>
      <c r="H59" s="9">
        <f t="shared" si="6"/>
        <v>48</v>
      </c>
      <c r="I59" s="9">
        <f t="shared" si="6"/>
        <v>57</v>
      </c>
      <c r="J59" s="9">
        <f t="shared" si="6"/>
        <v>73</v>
      </c>
      <c r="K59" s="9">
        <f t="shared" si="6"/>
        <v>79.5</v>
      </c>
      <c r="L59" s="9">
        <f t="shared" si="6"/>
        <v>89.5</v>
      </c>
      <c r="M59" s="9">
        <f t="shared" si="6"/>
        <v>105</v>
      </c>
      <c r="N59" s="9">
        <f t="shared" si="6"/>
        <v>114</v>
      </c>
      <c r="O59" s="9">
        <f t="shared" si="6"/>
        <v>124</v>
      </c>
      <c r="P59" s="19">
        <f t="shared" si="4"/>
        <v>784.5</v>
      </c>
    </row>
    <row r="60" spans="1:20">
      <c r="A60" s="8"/>
      <c r="B60" s="8" t="s">
        <v>73</v>
      </c>
      <c r="C60" s="8" t="s">
        <v>71</v>
      </c>
      <c r="D60" s="9">
        <f>SUM(D26:D34)</f>
        <v>4.0999999999999996</v>
      </c>
      <c r="E60" s="9">
        <f t="shared" ref="E60:O60" si="7">SUM(E26:E34)</f>
        <v>10</v>
      </c>
      <c r="F60" s="9">
        <f t="shared" si="7"/>
        <v>23</v>
      </c>
      <c r="G60" s="9">
        <f t="shared" si="7"/>
        <v>35.5</v>
      </c>
      <c r="H60" s="9">
        <f t="shared" si="7"/>
        <v>51</v>
      </c>
      <c r="I60" s="9">
        <f t="shared" si="7"/>
        <v>64.5</v>
      </c>
      <c r="J60" s="9">
        <f t="shared" si="7"/>
        <v>74</v>
      </c>
      <c r="K60" s="9">
        <f t="shared" si="7"/>
        <v>93</v>
      </c>
      <c r="L60" s="9">
        <f t="shared" si="7"/>
        <v>102</v>
      </c>
      <c r="M60" s="9">
        <f t="shared" si="7"/>
        <v>121</v>
      </c>
      <c r="N60" s="9">
        <f t="shared" si="7"/>
        <v>131</v>
      </c>
      <c r="O60" s="9">
        <f t="shared" si="7"/>
        <v>143</v>
      </c>
      <c r="P60" s="19">
        <f t="shared" si="4"/>
        <v>852.1</v>
      </c>
    </row>
    <row r="61" spans="1:20">
      <c r="A61" s="8"/>
      <c r="B61" s="8" t="s">
        <v>74</v>
      </c>
      <c r="C61" s="8" t="s">
        <v>71</v>
      </c>
      <c r="D61" s="9">
        <f>SUM(D35:D49)</f>
        <v>7</v>
      </c>
      <c r="E61" s="9">
        <f t="shared" ref="E61:O61" si="8">SUM(E35:E49)</f>
        <v>15.3</v>
      </c>
      <c r="F61" s="9">
        <f t="shared" si="8"/>
        <v>26.8</v>
      </c>
      <c r="G61" s="9">
        <f t="shared" si="8"/>
        <v>36.200000000000003</v>
      </c>
      <c r="H61" s="9">
        <f t="shared" si="8"/>
        <v>51.4</v>
      </c>
      <c r="I61" s="9">
        <f t="shared" si="8"/>
        <v>69.099999999999994</v>
      </c>
      <c r="J61" s="9">
        <f t="shared" si="8"/>
        <v>84</v>
      </c>
      <c r="K61" s="9">
        <f t="shared" si="8"/>
        <v>94.5</v>
      </c>
      <c r="L61" s="9">
        <f t="shared" si="8"/>
        <v>128</v>
      </c>
      <c r="M61" s="9">
        <f t="shared" si="8"/>
        <v>140</v>
      </c>
      <c r="N61" s="9">
        <f t="shared" si="8"/>
        <v>150.5</v>
      </c>
      <c r="O61" s="9">
        <f t="shared" si="8"/>
        <v>170</v>
      </c>
      <c r="P61" s="19">
        <f t="shared" si="4"/>
        <v>972.8</v>
      </c>
    </row>
    <row r="62" spans="1:20">
      <c r="A62" s="8"/>
      <c r="B62" s="8" t="s">
        <v>75</v>
      </c>
      <c r="C62" s="8" t="s">
        <v>71</v>
      </c>
      <c r="D62" s="9">
        <f>SUM(D50:D57)</f>
        <v>4</v>
      </c>
      <c r="E62" s="9">
        <f t="shared" ref="E62:O62" si="9">SUM(E50:E57)</f>
        <v>9.5</v>
      </c>
      <c r="F62" s="9">
        <f t="shared" si="9"/>
        <v>19</v>
      </c>
      <c r="G62" s="9">
        <f t="shared" si="9"/>
        <v>25.5</v>
      </c>
      <c r="H62" s="9">
        <f t="shared" si="9"/>
        <v>37</v>
      </c>
      <c r="I62" s="9">
        <f t="shared" si="9"/>
        <v>47</v>
      </c>
      <c r="J62" s="9">
        <f t="shared" si="9"/>
        <v>53.5</v>
      </c>
      <c r="K62" s="9">
        <f t="shared" si="9"/>
        <v>63.5</v>
      </c>
      <c r="L62" s="9">
        <f t="shared" si="9"/>
        <v>67</v>
      </c>
      <c r="M62" s="9">
        <f t="shared" si="9"/>
        <v>82</v>
      </c>
      <c r="N62" s="9">
        <f t="shared" si="9"/>
        <v>88</v>
      </c>
      <c r="O62" s="9">
        <f t="shared" si="9"/>
        <v>99</v>
      </c>
      <c r="P62" s="19">
        <f t="shared" si="4"/>
        <v>595</v>
      </c>
    </row>
    <row r="63" spans="1:20">
      <c r="A63" s="11"/>
      <c r="B63" s="11"/>
      <c r="C63" s="11" t="s">
        <v>71</v>
      </c>
      <c r="D63" s="12">
        <f t="shared" ref="D63:O63" si="10">SUM(D2:D49)</f>
        <v>34.1</v>
      </c>
      <c r="E63" s="12">
        <f t="shared" si="10"/>
        <v>74.3</v>
      </c>
      <c r="F63" s="12">
        <f t="shared" si="10"/>
        <v>128.30000000000001</v>
      </c>
      <c r="G63" s="12">
        <f t="shared" si="10"/>
        <v>180.2</v>
      </c>
      <c r="H63" s="12">
        <f t="shared" si="10"/>
        <v>241.4</v>
      </c>
      <c r="I63" s="12">
        <f t="shared" si="10"/>
        <v>297.60000000000002</v>
      </c>
      <c r="J63" s="12">
        <f t="shared" si="10"/>
        <v>363</v>
      </c>
      <c r="K63" s="12">
        <f t="shared" si="10"/>
        <v>412</v>
      </c>
      <c r="L63" s="12">
        <f t="shared" si="10"/>
        <v>508.5</v>
      </c>
      <c r="M63" s="12">
        <f t="shared" si="10"/>
        <v>581</v>
      </c>
      <c r="N63" s="12">
        <f t="shared" si="10"/>
        <v>662.5</v>
      </c>
      <c r="O63" s="12">
        <f t="shared" si="10"/>
        <v>729</v>
      </c>
      <c r="P63" s="17">
        <f t="shared" si="4"/>
        <v>4211.8999999999996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tabSelected="1" workbookViewId="0">
      <selection activeCell="AC52" sqref="AC52"/>
    </sheetView>
  </sheetViews>
  <sheetFormatPr defaultColWidth="9" defaultRowHeight="15"/>
  <cols>
    <col min="1" max="1" width="3.85546875" customWidth="1"/>
    <col min="2" max="2" width="7.28515625" customWidth="1"/>
    <col min="3" max="3" width="13.7109375" customWidth="1"/>
    <col min="4" max="4" width="7.5703125" customWidth="1"/>
    <col min="5" max="5" width="4.7109375" customWidth="1"/>
    <col min="6" max="6" width="4.140625" customWidth="1"/>
    <col min="7" max="7" width="4.7109375" customWidth="1"/>
    <col min="8" max="8" width="3.140625" customWidth="1"/>
    <col min="9" max="9" width="4.7109375" customWidth="1"/>
    <col min="10" max="10" width="3.140625" customWidth="1"/>
    <col min="11" max="11" width="4.7109375" customWidth="1"/>
    <col min="12" max="12" width="3.140625" customWidth="1"/>
    <col min="13" max="13" width="4.7109375" customWidth="1"/>
    <col min="14" max="14" width="3.140625" customWidth="1"/>
    <col min="15" max="15" width="4.7109375" customWidth="1"/>
    <col min="16" max="16" width="3.140625" customWidth="1"/>
    <col min="17" max="17" width="4.7109375" customWidth="1"/>
    <col min="18" max="18" width="3.140625" customWidth="1"/>
    <col min="19" max="19" width="4.7109375" customWidth="1"/>
    <col min="20" max="20" width="3.140625" customWidth="1"/>
    <col min="21" max="21" width="4.7109375" customWidth="1"/>
    <col min="22" max="22" width="3.140625" customWidth="1"/>
    <col min="23" max="23" width="4.7109375" customWidth="1"/>
    <col min="24" max="24" width="3.140625" customWidth="1"/>
    <col min="25" max="25" width="4.7109375" customWidth="1"/>
    <col min="26" max="26" width="3.140625" customWidth="1"/>
    <col min="27" max="27" width="4.7109375" customWidth="1"/>
    <col min="28" max="28" width="3.140625" customWidth="1"/>
    <col min="29" max="29" width="17" customWidth="1"/>
    <col min="30" max="30" width="8.28515625" customWidth="1"/>
    <col min="31" max="31" width="11" customWidth="1"/>
  </cols>
  <sheetData>
    <row r="1" spans="1:31">
      <c r="A1" s="21" t="s">
        <v>0</v>
      </c>
      <c r="B1" s="23" t="s">
        <v>1</v>
      </c>
      <c r="C1" s="25" t="s">
        <v>2</v>
      </c>
      <c r="D1" s="27">
        <v>45651</v>
      </c>
      <c r="E1" s="20" t="s">
        <v>76</v>
      </c>
      <c r="F1" s="20"/>
      <c r="G1" s="20" t="s">
        <v>3</v>
      </c>
      <c r="H1" s="20"/>
      <c r="I1" s="20" t="s">
        <v>4</v>
      </c>
      <c r="J1" s="20"/>
      <c r="K1" s="20" t="s">
        <v>5</v>
      </c>
      <c r="L1" s="20"/>
      <c r="M1" s="20" t="s">
        <v>6</v>
      </c>
      <c r="N1" s="20"/>
      <c r="O1" s="20" t="s">
        <v>7</v>
      </c>
      <c r="P1" s="20"/>
      <c r="Q1" s="20" t="s">
        <v>8</v>
      </c>
      <c r="R1" s="20"/>
      <c r="S1" s="20" t="s">
        <v>9</v>
      </c>
      <c r="T1" s="20"/>
      <c r="U1" s="20" t="s">
        <v>10</v>
      </c>
      <c r="V1" s="20"/>
      <c r="W1" s="20" t="s">
        <v>11</v>
      </c>
      <c r="X1" s="20"/>
      <c r="Y1" s="20" t="s">
        <v>12</v>
      </c>
      <c r="Z1" s="20"/>
      <c r="AA1" s="20" t="s">
        <v>13</v>
      </c>
      <c r="AB1" s="20"/>
      <c r="AC1" s="29" t="s">
        <v>14</v>
      </c>
      <c r="AD1" s="29" t="s">
        <v>77</v>
      </c>
      <c r="AE1" s="31" t="s">
        <v>78</v>
      </c>
    </row>
    <row r="2" spans="1:31">
      <c r="A2" s="22"/>
      <c r="B2" s="24"/>
      <c r="C2" s="26"/>
      <c r="D2" s="28"/>
      <c r="E2" s="3" t="s">
        <v>79</v>
      </c>
      <c r="F2" s="3" t="s">
        <v>80</v>
      </c>
      <c r="G2" s="2" t="s">
        <v>79</v>
      </c>
      <c r="H2" s="2" t="s">
        <v>80</v>
      </c>
      <c r="I2" s="2" t="s">
        <v>79</v>
      </c>
      <c r="J2" s="2" t="s">
        <v>80</v>
      </c>
      <c r="K2" s="2" t="s">
        <v>79</v>
      </c>
      <c r="L2" s="2" t="s">
        <v>80</v>
      </c>
      <c r="M2" s="2" t="s">
        <v>79</v>
      </c>
      <c r="N2" s="2" t="s">
        <v>80</v>
      </c>
      <c r="O2" s="2" t="s">
        <v>79</v>
      </c>
      <c r="P2" s="2" t="s">
        <v>80</v>
      </c>
      <c r="Q2" s="2" t="s">
        <v>79</v>
      </c>
      <c r="R2" s="2" t="s">
        <v>80</v>
      </c>
      <c r="S2" s="2" t="s">
        <v>79</v>
      </c>
      <c r="T2" s="2" t="s">
        <v>80</v>
      </c>
      <c r="U2" s="2" t="s">
        <v>79</v>
      </c>
      <c r="V2" s="2" t="s">
        <v>80</v>
      </c>
      <c r="W2" s="2" t="s">
        <v>79</v>
      </c>
      <c r="X2" s="2" t="s">
        <v>80</v>
      </c>
      <c r="Y2" s="2" t="s">
        <v>79</v>
      </c>
      <c r="Z2" s="2" t="s">
        <v>80</v>
      </c>
      <c r="AA2" s="2" t="s">
        <v>79</v>
      </c>
      <c r="AB2" s="2" t="s">
        <v>80</v>
      </c>
      <c r="AC2" s="30"/>
      <c r="AD2" s="30"/>
      <c r="AE2" s="32"/>
    </row>
    <row r="3" spans="1:31">
      <c r="A3" s="4">
        <v>1</v>
      </c>
      <c r="B3" s="5"/>
      <c r="C3" s="5" t="s">
        <v>15</v>
      </c>
      <c r="D3" s="6">
        <v>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13">
        <f t="shared" ref="AC3:AC25" si="0">SUM(D3,E3,G3,I3,K3,M3,O3,Q3,S3,U3,W3,Y3,AA3)</f>
        <v>2</v>
      </c>
      <c r="AD3" s="14">
        <f t="shared" ref="AD3:AD25" si="1">SUM(E3,G3,I3,K3,M3,O3,Q3,S3,U3,W3,Y3,AA3)</f>
        <v>0</v>
      </c>
      <c r="AE3" s="14"/>
    </row>
    <row r="4" spans="1:31">
      <c r="A4" s="4">
        <v>2</v>
      </c>
      <c r="B4" s="5">
        <v>1</v>
      </c>
      <c r="C4" s="5" t="s">
        <v>16</v>
      </c>
      <c r="D4" s="6"/>
      <c r="E4" s="6">
        <v>1.5</v>
      </c>
      <c r="F4" s="6">
        <f>(E4/Plan!D3)*100</f>
        <v>75</v>
      </c>
      <c r="G4" s="6">
        <v>0.99</v>
      </c>
      <c r="H4" s="6">
        <f>(G4/Plan!E3)*100</f>
        <v>33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3">
        <f t="shared" si="0"/>
        <v>2.4900000000000002</v>
      </c>
      <c r="AD4" s="14">
        <f t="shared" si="1"/>
        <v>2.4900000000000002</v>
      </c>
      <c r="AE4" s="14">
        <f>(AD4/Plan!P3)*100</f>
        <v>2.0924369747899161</v>
      </c>
    </row>
    <row r="5" spans="1:31">
      <c r="A5" s="4">
        <v>3</v>
      </c>
      <c r="B5" s="5">
        <v>1</v>
      </c>
      <c r="C5" s="5" t="s">
        <v>17</v>
      </c>
      <c r="D5" s="6">
        <v>1</v>
      </c>
      <c r="E5" s="6">
        <v>3.5</v>
      </c>
      <c r="F5" s="6">
        <f>(E5/Plan!D4)*100</f>
        <v>87.5</v>
      </c>
      <c r="G5" s="6">
        <v>2.5</v>
      </c>
      <c r="H5" s="6">
        <f>(G5/Plan!E4)*100</f>
        <v>62.5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3">
        <f t="shared" si="0"/>
        <v>7</v>
      </c>
      <c r="AD5" s="14">
        <f t="shared" si="1"/>
        <v>6</v>
      </c>
      <c r="AE5" s="14">
        <f>(AD5/Plan!P4)*100</f>
        <v>5.7692307692307692</v>
      </c>
    </row>
    <row r="6" spans="1:31">
      <c r="A6" s="4">
        <v>4</v>
      </c>
      <c r="B6" s="5">
        <v>1</v>
      </c>
      <c r="C6" s="5" t="s">
        <v>18</v>
      </c>
      <c r="D6" s="6"/>
      <c r="E6" s="6">
        <v>1</v>
      </c>
      <c r="F6" s="6">
        <f>(E6/Plan!D5)*100</f>
        <v>100</v>
      </c>
      <c r="G6" s="6">
        <v>0.1</v>
      </c>
      <c r="H6" s="6">
        <f>(G6/Plan!E5)*100</f>
        <v>3.3333333333333335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3">
        <f t="shared" si="0"/>
        <v>1.1000000000000001</v>
      </c>
      <c r="AD6" s="14">
        <f t="shared" si="1"/>
        <v>1.1000000000000001</v>
      </c>
      <c r="AE6" s="14">
        <f>(AD6/Plan!P5)*100</f>
        <v>0.98214285714285732</v>
      </c>
    </row>
    <row r="7" spans="1:31">
      <c r="A7" s="4">
        <v>5</v>
      </c>
      <c r="B7" s="5">
        <v>1</v>
      </c>
      <c r="C7" s="5" t="s">
        <v>19</v>
      </c>
      <c r="D7" s="6"/>
      <c r="E7" s="6"/>
      <c r="F7" s="6">
        <f>(E7/Plan!D6)*100</f>
        <v>0</v>
      </c>
      <c r="G7" s="6">
        <v>0.96</v>
      </c>
      <c r="H7" s="6">
        <f>(G7/Plan!E6)*100</f>
        <v>48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3">
        <f t="shared" si="0"/>
        <v>0.96</v>
      </c>
      <c r="AD7" s="14">
        <f t="shared" si="1"/>
        <v>0.96</v>
      </c>
      <c r="AE7" s="14">
        <f>(AD7/Plan!P6)*100</f>
        <v>1.0666666666666667</v>
      </c>
    </row>
    <row r="8" spans="1:31">
      <c r="A8" s="4">
        <v>6</v>
      </c>
      <c r="B8" s="5">
        <v>1</v>
      </c>
      <c r="C8" s="5" t="s">
        <v>20</v>
      </c>
      <c r="D8" s="6"/>
      <c r="E8" s="6"/>
      <c r="F8" s="6">
        <f>(E8/Plan!D7)*100</f>
        <v>0</v>
      </c>
      <c r="G8" s="6">
        <v>0.13</v>
      </c>
      <c r="H8" s="6">
        <f>(G8/Plan!E7)*100</f>
        <v>6.5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3">
        <f t="shared" si="0"/>
        <v>0.13</v>
      </c>
      <c r="AD8" s="14">
        <f t="shared" si="1"/>
        <v>0.13</v>
      </c>
      <c r="AE8" s="14">
        <f>(AD8/Plan!P7)*100</f>
        <v>0.13402061855670103</v>
      </c>
    </row>
    <row r="9" spans="1:31">
      <c r="A9" s="4">
        <v>7</v>
      </c>
      <c r="B9" s="5">
        <v>1</v>
      </c>
      <c r="C9" s="5" t="s">
        <v>21</v>
      </c>
      <c r="D9" s="6"/>
      <c r="E9" s="6"/>
      <c r="F9" s="6">
        <f>(E9/Plan!D8)*100</f>
        <v>0</v>
      </c>
      <c r="G9" s="6">
        <v>1.4</v>
      </c>
      <c r="H9" s="6">
        <f>(G9/Plan!E8)*100</f>
        <v>35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3">
        <f t="shared" si="0"/>
        <v>1.4</v>
      </c>
      <c r="AD9" s="14">
        <f t="shared" si="1"/>
        <v>1.4</v>
      </c>
      <c r="AE9" s="14">
        <f>(AD9/Plan!P8)*100</f>
        <v>1.4583333333333333</v>
      </c>
    </row>
    <row r="10" spans="1:31">
      <c r="A10" s="4">
        <v>8</v>
      </c>
      <c r="B10" s="5">
        <v>1</v>
      </c>
      <c r="C10" s="5" t="s">
        <v>22</v>
      </c>
      <c r="D10" s="6"/>
      <c r="E10" s="6"/>
      <c r="F10" s="6">
        <f>(E10/Plan!D9)*100</f>
        <v>0</v>
      </c>
      <c r="G10" s="6"/>
      <c r="H10" s="6">
        <f>(G10/Plan!E9)*100</f>
        <v>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3">
        <f t="shared" si="0"/>
        <v>0</v>
      </c>
      <c r="AD10" s="14">
        <f t="shared" si="1"/>
        <v>0</v>
      </c>
      <c r="AE10" s="14">
        <f>(AD10/Plan!P9)*100</f>
        <v>0</v>
      </c>
    </row>
    <row r="11" spans="1:31">
      <c r="A11" s="4">
        <v>9</v>
      </c>
      <c r="B11" s="5">
        <v>1</v>
      </c>
      <c r="C11" s="5" t="s">
        <v>23</v>
      </c>
      <c r="D11" s="6"/>
      <c r="E11" s="6"/>
      <c r="F11" s="6">
        <f>(E11/Plan!D10)*100</f>
        <v>0</v>
      </c>
      <c r="G11" s="6"/>
      <c r="H11" s="6">
        <f>(G11/Plan!E10)*100</f>
        <v>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3">
        <f t="shared" si="0"/>
        <v>0</v>
      </c>
      <c r="AD11" s="14">
        <f t="shared" si="1"/>
        <v>0</v>
      </c>
      <c r="AE11" s="14">
        <f>(AD11/Plan!P10)*100</f>
        <v>0</v>
      </c>
    </row>
    <row r="12" spans="1:31">
      <c r="A12" s="4">
        <v>10</v>
      </c>
      <c r="B12" s="5">
        <v>1</v>
      </c>
      <c r="C12" s="5" t="s">
        <v>24</v>
      </c>
      <c r="D12" s="6"/>
      <c r="E12" s="6">
        <v>1</v>
      </c>
      <c r="F12" s="6">
        <f>(E12/Plan!D11)*100</f>
        <v>100</v>
      </c>
      <c r="G12" s="6"/>
      <c r="H12" s="6">
        <f>(G12/Plan!E11)*100</f>
        <v>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3">
        <f t="shared" si="0"/>
        <v>1</v>
      </c>
      <c r="AD12" s="14">
        <f t="shared" si="1"/>
        <v>1</v>
      </c>
      <c r="AE12" s="14">
        <f>(AD12/Plan!P11)*100</f>
        <v>0.66666666666666674</v>
      </c>
    </row>
    <row r="13" spans="1:31">
      <c r="A13" s="4">
        <v>11</v>
      </c>
      <c r="B13" s="5">
        <v>1</v>
      </c>
      <c r="C13" s="5" t="s">
        <v>25</v>
      </c>
      <c r="D13" s="6"/>
      <c r="E13" s="6"/>
      <c r="F13" s="6">
        <f>(E13/Plan!D12)*100</f>
        <v>0</v>
      </c>
      <c r="G13" s="6"/>
      <c r="H13" s="6">
        <f>(G13/Plan!E12)*100</f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3">
        <f t="shared" si="0"/>
        <v>0</v>
      </c>
      <c r="AD13" s="14">
        <f t="shared" si="1"/>
        <v>0</v>
      </c>
      <c r="AE13" s="14">
        <f>(AD13/Plan!P12)*100</f>
        <v>0</v>
      </c>
    </row>
    <row r="14" spans="1:31">
      <c r="A14" s="4">
        <v>12</v>
      </c>
      <c r="B14" s="5">
        <v>1</v>
      </c>
      <c r="C14" s="5" t="s">
        <v>26</v>
      </c>
      <c r="D14" s="6"/>
      <c r="E14" s="6"/>
      <c r="F14" s="6">
        <f>(E14/Plan!D13)*100</f>
        <v>0</v>
      </c>
      <c r="G14" s="6"/>
      <c r="H14" s="6">
        <f>(G14/Plan!E13)*100</f>
        <v>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3">
        <f t="shared" si="0"/>
        <v>0</v>
      </c>
      <c r="AD14" s="14">
        <f t="shared" si="1"/>
        <v>0</v>
      </c>
      <c r="AE14" s="14">
        <f>(AD14/Plan!P13)*100</f>
        <v>0</v>
      </c>
    </row>
    <row r="15" spans="1:31">
      <c r="A15" s="4">
        <v>13</v>
      </c>
      <c r="B15" s="5">
        <v>1</v>
      </c>
      <c r="C15" s="5" t="s">
        <v>27</v>
      </c>
      <c r="D15" s="6"/>
      <c r="E15" s="6"/>
      <c r="F15" s="6">
        <f>(E15/Plan!D14)*100</f>
        <v>0</v>
      </c>
      <c r="G15" s="6">
        <v>0.09</v>
      </c>
      <c r="H15" s="6">
        <f>(G15/Plan!E14)*100</f>
        <v>2.25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3">
        <f t="shared" si="0"/>
        <v>0.09</v>
      </c>
      <c r="AD15" s="14">
        <f t="shared" si="1"/>
        <v>0.09</v>
      </c>
      <c r="AE15" s="14">
        <f>(AD15/Plan!P14)*100</f>
        <v>6.3829787234042548E-2</v>
      </c>
    </row>
    <row r="16" spans="1:31">
      <c r="A16" s="4">
        <v>14</v>
      </c>
      <c r="B16" s="5">
        <v>1</v>
      </c>
      <c r="C16" s="5" t="s">
        <v>28</v>
      </c>
      <c r="D16" s="6"/>
      <c r="E16" s="6"/>
      <c r="F16" s="6"/>
      <c r="G16" s="6"/>
      <c r="H16" s="6">
        <f>(G16/Plan!E15)*100</f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3">
        <f t="shared" si="0"/>
        <v>0</v>
      </c>
      <c r="AD16" s="14">
        <f t="shared" si="1"/>
        <v>0</v>
      </c>
      <c r="AE16" s="14">
        <f>(AD16/Plan!P15)*100</f>
        <v>0</v>
      </c>
    </row>
    <row r="17" spans="1:31">
      <c r="A17" s="4">
        <v>15</v>
      </c>
      <c r="B17" s="5">
        <v>1</v>
      </c>
      <c r="C17" s="5" t="s">
        <v>29</v>
      </c>
      <c r="D17" s="6"/>
      <c r="E17" s="6"/>
      <c r="F17" s="6"/>
      <c r="G17" s="6"/>
      <c r="H17" s="6">
        <f>(G17/Plan!E16)*100</f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3">
        <f t="shared" si="0"/>
        <v>0</v>
      </c>
      <c r="AD17" s="14">
        <f t="shared" si="1"/>
        <v>0</v>
      </c>
      <c r="AE17" s="14">
        <f>(AD17/Plan!P16)*100</f>
        <v>0</v>
      </c>
    </row>
    <row r="18" spans="1:31">
      <c r="A18" s="4">
        <v>16</v>
      </c>
      <c r="B18" s="5">
        <v>2</v>
      </c>
      <c r="C18" s="5" t="s">
        <v>30</v>
      </c>
      <c r="D18" s="6"/>
      <c r="E18" s="6"/>
      <c r="F18" s="6">
        <f>(E18/Plan!D17)*100</f>
        <v>0</v>
      </c>
      <c r="G18" s="6"/>
      <c r="H18" s="6">
        <f>(G18/Plan!E17)*100</f>
        <v>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3">
        <f t="shared" si="0"/>
        <v>0</v>
      </c>
      <c r="AD18" s="14">
        <f t="shared" si="1"/>
        <v>0</v>
      </c>
      <c r="AE18" s="14">
        <f>(AD18/Plan!P17)*100</f>
        <v>0</v>
      </c>
    </row>
    <row r="19" spans="1:31">
      <c r="A19" s="4">
        <v>17</v>
      </c>
      <c r="B19" s="5">
        <v>2</v>
      </c>
      <c r="C19" s="5" t="s">
        <v>31</v>
      </c>
      <c r="D19" s="6"/>
      <c r="E19" s="6"/>
      <c r="F19" s="6">
        <f>(E19/Plan!D18)*100</f>
        <v>0</v>
      </c>
      <c r="G19" s="6">
        <v>0.6</v>
      </c>
      <c r="H19" s="6">
        <f>(G19/Plan!E18)*100</f>
        <v>24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3">
        <f t="shared" si="0"/>
        <v>0.6</v>
      </c>
      <c r="AD19" s="14">
        <f t="shared" si="1"/>
        <v>0.6</v>
      </c>
      <c r="AE19" s="14">
        <f>(AD19/Plan!P18)*100</f>
        <v>0.60606060606060608</v>
      </c>
    </row>
    <row r="20" spans="1:31">
      <c r="A20" s="4">
        <v>18</v>
      </c>
      <c r="B20" s="5">
        <v>2</v>
      </c>
      <c r="C20" s="5" t="s">
        <v>32</v>
      </c>
      <c r="D20" s="6"/>
      <c r="E20" s="6"/>
      <c r="F20" s="6">
        <f>(E20/Plan!D19)*100</f>
        <v>0</v>
      </c>
      <c r="G20" s="6"/>
      <c r="H20" s="6">
        <f>(G20/Plan!E19)*100</f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3">
        <f t="shared" si="0"/>
        <v>0</v>
      </c>
      <c r="AD20" s="14">
        <f t="shared" si="1"/>
        <v>0</v>
      </c>
      <c r="AE20" s="14">
        <f>(AD20/Plan!P19)*100</f>
        <v>0</v>
      </c>
    </row>
    <row r="21" spans="1:31">
      <c r="A21" s="4">
        <v>19</v>
      </c>
      <c r="B21" s="5">
        <v>2</v>
      </c>
      <c r="C21" s="5" t="s">
        <v>33</v>
      </c>
      <c r="D21" s="6"/>
      <c r="E21" s="6"/>
      <c r="F21" s="6">
        <f>(E21/Plan!D20)*100</f>
        <v>0</v>
      </c>
      <c r="G21" s="6"/>
      <c r="H21" s="6">
        <f>(G21/Plan!E20)*100</f>
        <v>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3">
        <f t="shared" si="0"/>
        <v>0</v>
      </c>
      <c r="AD21" s="14">
        <f t="shared" si="1"/>
        <v>0</v>
      </c>
      <c r="AE21" s="14">
        <f>(AD21/Plan!P20)*100</f>
        <v>0</v>
      </c>
    </row>
    <row r="22" spans="1:31">
      <c r="A22" s="4">
        <v>20</v>
      </c>
      <c r="B22" s="5">
        <v>2</v>
      </c>
      <c r="C22" s="5" t="s">
        <v>34</v>
      </c>
      <c r="D22" s="6"/>
      <c r="E22" s="6"/>
      <c r="F22" s="6">
        <f>(E22/Plan!D21)*100</f>
        <v>0</v>
      </c>
      <c r="G22" s="6"/>
      <c r="H22" s="6">
        <f>(G22/Plan!E21)*100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3">
        <f t="shared" si="0"/>
        <v>0</v>
      </c>
      <c r="AD22" s="14">
        <f t="shared" si="1"/>
        <v>0</v>
      </c>
      <c r="AE22" s="14">
        <f>(AD22/Plan!P21)*100</f>
        <v>0</v>
      </c>
    </row>
    <row r="23" spans="1:31">
      <c r="A23" s="4">
        <v>21</v>
      </c>
      <c r="B23" s="5">
        <v>2</v>
      </c>
      <c r="C23" s="5" t="s">
        <v>35</v>
      </c>
      <c r="D23" s="6"/>
      <c r="E23" s="6"/>
      <c r="F23" s="6">
        <f>(E23/Plan!D22)*100</f>
        <v>0</v>
      </c>
      <c r="G23" s="6"/>
      <c r="H23" s="6">
        <f>(G23/Plan!E22)*100</f>
        <v>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3">
        <f t="shared" si="0"/>
        <v>0</v>
      </c>
      <c r="AD23" s="14">
        <f t="shared" si="1"/>
        <v>0</v>
      </c>
      <c r="AE23" s="14">
        <f>(AD23/Plan!P22)*100</f>
        <v>0</v>
      </c>
    </row>
    <row r="24" spans="1:31">
      <c r="A24" s="4">
        <v>22</v>
      </c>
      <c r="B24" s="5">
        <v>2</v>
      </c>
      <c r="C24" s="5" t="s">
        <v>36</v>
      </c>
      <c r="D24" s="6"/>
      <c r="E24" s="6"/>
      <c r="F24" s="6"/>
      <c r="G24" s="6">
        <v>0.1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3">
        <f t="shared" si="0"/>
        <v>0.1</v>
      </c>
      <c r="AD24" s="14">
        <f t="shared" si="1"/>
        <v>0.1</v>
      </c>
      <c r="AE24" s="14"/>
    </row>
    <row r="25" spans="1:31">
      <c r="A25" s="4">
        <v>23</v>
      </c>
      <c r="B25" s="5">
        <v>2</v>
      </c>
      <c r="C25" s="5" t="s">
        <v>37</v>
      </c>
      <c r="D25" s="6"/>
      <c r="E25" s="6"/>
      <c r="F25" s="6">
        <f>(E25/Plan!D24)*100</f>
        <v>0</v>
      </c>
      <c r="G25" s="6"/>
      <c r="H25" s="6">
        <f>(G25/Plan!E24)*100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13">
        <f t="shared" si="0"/>
        <v>0</v>
      </c>
      <c r="AD25" s="14">
        <f t="shared" si="1"/>
        <v>0</v>
      </c>
      <c r="AE25" s="14">
        <f>(AD25/Plan!P24)*100</f>
        <v>0</v>
      </c>
    </row>
    <row r="26" spans="1:31">
      <c r="A26" s="4">
        <v>24</v>
      </c>
      <c r="B26" s="5">
        <v>2</v>
      </c>
      <c r="C26" s="5" t="s">
        <v>38</v>
      </c>
      <c r="D26" s="6"/>
      <c r="E26" s="6"/>
      <c r="F26" s="6">
        <f>(E26/Plan!D25)*100</f>
        <v>0</v>
      </c>
      <c r="G26" s="6"/>
      <c r="H26" s="6">
        <f>(G26/Plan!E25)*100</f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3">
        <f t="shared" ref="AC26:AC32" si="2">SUM(D26,E26,G26,I26,K26,M26,O26,Q26,S26,U26,W26,Y26,AA26)</f>
        <v>0</v>
      </c>
      <c r="AD26" s="14">
        <f t="shared" ref="AD26:AD32" si="3">SUM(E26,G26,I26,K26,M26,O26,Q26,S26,U26,W26,Y26,AA26)</f>
        <v>0</v>
      </c>
      <c r="AE26" s="14">
        <f>(AD26/Plan!P25)*100</f>
        <v>0</v>
      </c>
    </row>
    <row r="27" spans="1:31">
      <c r="A27" s="4">
        <v>25</v>
      </c>
      <c r="B27" s="5">
        <v>3</v>
      </c>
      <c r="C27" s="5" t="s">
        <v>39</v>
      </c>
      <c r="D27" s="6"/>
      <c r="E27" s="6"/>
      <c r="F27" s="6">
        <f>(E27/Plan!D26)*100</f>
        <v>0</v>
      </c>
      <c r="G27" s="6"/>
      <c r="H27" s="6">
        <f>(G27/Plan!E26)*100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3">
        <f t="shared" si="2"/>
        <v>0</v>
      </c>
      <c r="AD27" s="14">
        <f t="shared" si="3"/>
        <v>0</v>
      </c>
      <c r="AE27" s="14">
        <f>(AD27/Plan!P26)*100</f>
        <v>0</v>
      </c>
    </row>
    <row r="28" spans="1:31">
      <c r="A28" s="4">
        <v>26</v>
      </c>
      <c r="B28" s="5">
        <v>3</v>
      </c>
      <c r="C28" s="5" t="s">
        <v>40</v>
      </c>
      <c r="D28" s="6"/>
      <c r="E28" s="6"/>
      <c r="F28" s="6">
        <f>(E28/Plan!D27)*100</f>
        <v>0</v>
      </c>
      <c r="G28" s="6"/>
      <c r="H28" s="6">
        <f>(G28/Plan!E27)*100</f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3">
        <f t="shared" si="2"/>
        <v>0</v>
      </c>
      <c r="AD28" s="14">
        <f t="shared" si="3"/>
        <v>0</v>
      </c>
      <c r="AE28" s="14">
        <f>(AD28/Plan!P27)*100</f>
        <v>0</v>
      </c>
    </row>
    <row r="29" spans="1:31">
      <c r="A29" s="4">
        <v>27</v>
      </c>
      <c r="B29" s="5">
        <v>3</v>
      </c>
      <c r="C29" s="5" t="s">
        <v>41</v>
      </c>
      <c r="D29" s="6"/>
      <c r="E29" s="6"/>
      <c r="F29" s="6">
        <f>(E29/Plan!D28)*100</f>
        <v>0</v>
      </c>
      <c r="G29" s="6">
        <v>0.52</v>
      </c>
      <c r="H29" s="6">
        <f>(G29/Plan!E28)*100</f>
        <v>52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3">
        <f t="shared" si="2"/>
        <v>0.52</v>
      </c>
      <c r="AD29" s="14">
        <f t="shared" si="3"/>
        <v>0.52</v>
      </c>
      <c r="AE29" s="14">
        <f>(AD29/Plan!P28)*100</f>
        <v>0.2949517867271696</v>
      </c>
    </row>
    <row r="30" spans="1:31">
      <c r="A30" s="4">
        <v>28</v>
      </c>
      <c r="B30" s="5">
        <v>3</v>
      </c>
      <c r="C30" s="5" t="s">
        <v>42</v>
      </c>
      <c r="D30" s="6"/>
      <c r="E30" s="6"/>
      <c r="F30" s="6">
        <f>(E30/Plan!D29)*100</f>
        <v>0</v>
      </c>
      <c r="G30" s="6"/>
      <c r="H30" s="6">
        <f>(G30/Plan!E29)*100</f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3">
        <f t="shared" si="2"/>
        <v>0</v>
      </c>
      <c r="AD30" s="14">
        <f t="shared" si="3"/>
        <v>0</v>
      </c>
      <c r="AE30" s="14">
        <f>(AD30/Plan!P29)*100</f>
        <v>0</v>
      </c>
    </row>
    <row r="31" spans="1:31">
      <c r="A31" s="4">
        <v>29</v>
      </c>
      <c r="B31" s="5">
        <v>3</v>
      </c>
      <c r="C31" s="5" t="s">
        <v>43</v>
      </c>
      <c r="D31" s="6"/>
      <c r="E31" s="6"/>
      <c r="F31" s="6">
        <f>(E31/Plan!D30)*100</f>
        <v>0</v>
      </c>
      <c r="G31" s="6"/>
      <c r="H31" s="6">
        <f>(G31/Plan!E30)*100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3">
        <f t="shared" si="2"/>
        <v>0</v>
      </c>
      <c r="AD31" s="14">
        <f t="shared" si="3"/>
        <v>0</v>
      </c>
      <c r="AE31" s="14">
        <f>(AD31/Plan!P30)*100</f>
        <v>0</v>
      </c>
    </row>
    <row r="32" spans="1:31">
      <c r="A32" s="4">
        <v>30</v>
      </c>
      <c r="B32" s="5">
        <v>3</v>
      </c>
      <c r="C32" s="5" t="s">
        <v>44</v>
      </c>
      <c r="D32" s="6"/>
      <c r="E32" s="6"/>
      <c r="F32" s="6">
        <f>(E32/Plan!D31)*100</f>
        <v>0</v>
      </c>
      <c r="G32" s="6"/>
      <c r="H32" s="6">
        <f>(G32/Plan!E31)*100</f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3">
        <f t="shared" si="2"/>
        <v>0</v>
      </c>
      <c r="AD32" s="14">
        <f t="shared" si="3"/>
        <v>0</v>
      </c>
      <c r="AE32" s="14">
        <f>(AD32/Plan!P31)*100</f>
        <v>0</v>
      </c>
    </row>
    <row r="33" spans="1:31">
      <c r="A33" s="4">
        <v>31</v>
      </c>
      <c r="B33" s="5">
        <v>3</v>
      </c>
      <c r="C33" s="5" t="s">
        <v>45</v>
      </c>
      <c r="D33" s="6"/>
      <c r="E33" s="6"/>
      <c r="F33" s="6">
        <f>(E33/Plan!D32)*100</f>
        <v>0</v>
      </c>
      <c r="G33" s="6"/>
      <c r="H33" s="6">
        <f>(G33/Plan!E32)*100</f>
        <v>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3">
        <f t="shared" ref="AC33:AC43" si="4">SUM(D33,E33,G33,I33,K33,M33,O33,Q33,S33,U33,W33,Y33,AA33)</f>
        <v>0</v>
      </c>
      <c r="AD33" s="14">
        <f t="shared" ref="AD33:AD43" si="5">SUM(E33,G33,I33,K33,M33,O33,Q33,S33,U33,W33,Y33,AA33)</f>
        <v>0</v>
      </c>
      <c r="AE33" s="14">
        <f>(AD33/Plan!P32)*100</f>
        <v>0</v>
      </c>
    </row>
    <row r="34" spans="1:31">
      <c r="A34" s="4">
        <v>32</v>
      </c>
      <c r="B34" s="5">
        <v>3</v>
      </c>
      <c r="C34" s="5" t="s">
        <v>46</v>
      </c>
      <c r="D34" s="6"/>
      <c r="E34" s="6"/>
      <c r="F34" s="6">
        <f>(E34/Plan!D33)*100</f>
        <v>0</v>
      </c>
      <c r="G34" s="6"/>
      <c r="H34" s="6">
        <f>(G34/Plan!E33)*100</f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3">
        <f t="shared" si="4"/>
        <v>0</v>
      </c>
      <c r="AD34" s="14">
        <f t="shared" si="5"/>
        <v>0</v>
      </c>
      <c r="AE34" s="14">
        <f>(AD34/Plan!P33)*100</f>
        <v>0</v>
      </c>
    </row>
    <row r="35" spans="1:31">
      <c r="A35" s="4">
        <v>33</v>
      </c>
      <c r="B35" s="5">
        <v>3</v>
      </c>
      <c r="C35" s="5" t="s">
        <v>47</v>
      </c>
      <c r="D35" s="6"/>
      <c r="E35" s="6"/>
      <c r="F35" s="6">
        <f>(E35/Plan!D34)*100</f>
        <v>0</v>
      </c>
      <c r="G35" s="6"/>
      <c r="H35" s="6">
        <f>(G35/Plan!E34)*100</f>
        <v>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3">
        <f t="shared" si="4"/>
        <v>0</v>
      </c>
      <c r="AD35" s="14">
        <f t="shared" si="5"/>
        <v>0</v>
      </c>
      <c r="AE35" s="14">
        <f>(AD35/Plan!P34)*100</f>
        <v>0</v>
      </c>
    </row>
    <row r="36" spans="1:31">
      <c r="A36" s="4">
        <v>34</v>
      </c>
      <c r="B36" s="5">
        <v>4</v>
      </c>
      <c r="C36" s="5" t="s">
        <v>48</v>
      </c>
      <c r="D36" s="6"/>
      <c r="E36" s="6"/>
      <c r="F36" s="6">
        <f>(E36/Plan!D35)*100</f>
        <v>0</v>
      </c>
      <c r="G36" s="6">
        <v>0.28000000000000003</v>
      </c>
      <c r="H36" s="6">
        <f>(G36/Plan!E35)*100</f>
        <v>14.000000000000002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3">
        <f t="shared" si="4"/>
        <v>0.28000000000000003</v>
      </c>
      <c r="AD36" s="14">
        <f t="shared" si="5"/>
        <v>0.28000000000000003</v>
      </c>
      <c r="AE36" s="14">
        <f>(AD36/Plan!P35)*100</f>
        <v>0.33136094674556216</v>
      </c>
    </row>
    <row r="37" spans="1:31">
      <c r="A37" s="4">
        <v>35</v>
      </c>
      <c r="B37" s="5">
        <v>4</v>
      </c>
      <c r="C37" s="5" t="s">
        <v>49</v>
      </c>
      <c r="D37" s="6">
        <v>1</v>
      </c>
      <c r="E37" s="6"/>
      <c r="F37" s="6">
        <f>(E37/Plan!D36)*100</f>
        <v>0</v>
      </c>
      <c r="G37" s="6">
        <v>0.26</v>
      </c>
      <c r="H37" s="6">
        <f>(G37/Plan!E36)*100</f>
        <v>13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3">
        <f t="shared" si="4"/>
        <v>1.26</v>
      </c>
      <c r="AD37" s="14">
        <f t="shared" si="5"/>
        <v>0.26</v>
      </c>
      <c r="AE37" s="14">
        <f>(AD37/Plan!P36)*100</f>
        <v>0.37681159420289856</v>
      </c>
    </row>
    <row r="38" spans="1:31">
      <c r="A38" s="4">
        <v>36</v>
      </c>
      <c r="B38" s="5">
        <v>4</v>
      </c>
      <c r="C38" s="5" t="s">
        <v>50</v>
      </c>
      <c r="D38" s="6"/>
      <c r="E38" s="6"/>
      <c r="F38" s="6">
        <f>(E38/Plan!D37)*100</f>
        <v>0</v>
      </c>
      <c r="G38" s="6">
        <v>0.99</v>
      </c>
      <c r="H38" s="6">
        <f>(G38/Plan!E37)*100</f>
        <v>33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3">
        <f t="shared" si="4"/>
        <v>0.99</v>
      </c>
      <c r="AD38" s="14">
        <f t="shared" si="5"/>
        <v>0.99</v>
      </c>
      <c r="AE38" s="14">
        <f>(AD38/Plan!P37)*100</f>
        <v>0.98999999999999988</v>
      </c>
    </row>
    <row r="39" spans="1:31">
      <c r="A39" s="4">
        <v>37</v>
      </c>
      <c r="B39" s="5">
        <v>4</v>
      </c>
      <c r="C39" s="5" t="s">
        <v>51</v>
      </c>
      <c r="D39" s="6"/>
      <c r="E39" s="6"/>
      <c r="F39" s="6">
        <f>(E39/Plan!D38)*100</f>
        <v>0</v>
      </c>
      <c r="G39" s="6">
        <v>0.12</v>
      </c>
      <c r="H39" s="6">
        <f>(G39/Plan!E38)*100</f>
        <v>4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13">
        <f t="shared" si="4"/>
        <v>0.12</v>
      </c>
      <c r="AD39" s="14">
        <f t="shared" si="5"/>
        <v>0.12</v>
      </c>
      <c r="AE39" s="14">
        <f>(AD39/Plan!P38)*100</f>
        <v>0.1</v>
      </c>
    </row>
    <row r="40" spans="1:31">
      <c r="A40" s="4">
        <v>38</v>
      </c>
      <c r="B40" s="5">
        <v>4</v>
      </c>
      <c r="C40" s="5" t="s">
        <v>52</v>
      </c>
      <c r="D40" s="6"/>
      <c r="E40" s="6"/>
      <c r="F40" s="6">
        <f>(E40/Plan!D39)*100</f>
        <v>0</v>
      </c>
      <c r="G40" s="6"/>
      <c r="H40" s="6">
        <f>(G40/Plan!E39)*100</f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3">
        <f t="shared" si="4"/>
        <v>0</v>
      </c>
      <c r="AD40" s="14">
        <f t="shared" si="5"/>
        <v>0</v>
      </c>
      <c r="AE40" s="14">
        <f>(AD40/Plan!P39)*100</f>
        <v>0</v>
      </c>
    </row>
    <row r="41" spans="1:31">
      <c r="A41" s="4">
        <v>39</v>
      </c>
      <c r="B41" s="5">
        <v>4</v>
      </c>
      <c r="C41" s="5" t="s">
        <v>53</v>
      </c>
      <c r="D41" s="6"/>
      <c r="E41" s="6"/>
      <c r="F41" s="6">
        <f>(E41/Plan!D40)*100</f>
        <v>0</v>
      </c>
      <c r="G41" s="6"/>
      <c r="H41" s="6">
        <f>(G41/Plan!E40)*100</f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3">
        <f t="shared" si="4"/>
        <v>0</v>
      </c>
      <c r="AD41" s="14">
        <f t="shared" si="5"/>
        <v>0</v>
      </c>
      <c r="AE41" s="14">
        <f>(AD41/Plan!P40)*100</f>
        <v>0</v>
      </c>
    </row>
    <row r="42" spans="1:31">
      <c r="A42" s="4">
        <v>40</v>
      </c>
      <c r="B42" s="5">
        <v>4</v>
      </c>
      <c r="C42" s="5" t="s">
        <v>54</v>
      </c>
      <c r="D42" s="6"/>
      <c r="E42" s="6"/>
      <c r="F42" s="6"/>
      <c r="G42" s="6"/>
      <c r="H42" s="6">
        <f>(G42/Plan!E41)*100</f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3">
        <f t="shared" si="4"/>
        <v>0</v>
      </c>
      <c r="AD42" s="14">
        <f t="shared" si="5"/>
        <v>0</v>
      </c>
      <c r="AE42" s="14">
        <f>(AD42/Plan!P41)*100</f>
        <v>0</v>
      </c>
    </row>
    <row r="43" spans="1:31">
      <c r="A43" s="4">
        <v>41</v>
      </c>
      <c r="B43" s="5">
        <v>4</v>
      </c>
      <c r="C43" s="5" t="s">
        <v>55</v>
      </c>
      <c r="D43" s="6"/>
      <c r="E43" s="6"/>
      <c r="F43" s="6"/>
      <c r="G43" s="6"/>
      <c r="H43" s="6">
        <f>(G43/Plan!E42)*100</f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13">
        <f t="shared" si="4"/>
        <v>0</v>
      </c>
      <c r="AD43" s="14">
        <f t="shared" si="5"/>
        <v>0</v>
      </c>
      <c r="AE43" s="14">
        <f>(AD43/Plan!P42)*100</f>
        <v>0</v>
      </c>
    </row>
    <row r="44" spans="1:31">
      <c r="A44" s="4">
        <v>42</v>
      </c>
      <c r="B44" s="5">
        <v>4</v>
      </c>
      <c r="C44" s="5" t="s">
        <v>56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13">
        <f t="shared" ref="AC44:AC62" si="6">SUM(D44,E44,G44,I44,K44,M44,O44,Q44,S44,U44,W44,Y44,AA44)</f>
        <v>0</v>
      </c>
      <c r="AD44" s="14">
        <f t="shared" ref="AD44:AD64" si="7">SUM(E44,G44,I44,K44,M44,O44,Q44,S44,U44,W44,Y44,AA44)</f>
        <v>0</v>
      </c>
      <c r="AE44" s="14"/>
    </row>
    <row r="45" spans="1:31">
      <c r="A45" s="4">
        <v>43</v>
      </c>
      <c r="B45" s="5">
        <v>4</v>
      </c>
      <c r="C45" s="5" t="s">
        <v>57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13">
        <f t="shared" si="6"/>
        <v>0</v>
      </c>
      <c r="AD45" s="14">
        <f t="shared" si="7"/>
        <v>0</v>
      </c>
      <c r="AE45" s="14"/>
    </row>
    <row r="46" spans="1:31">
      <c r="A46" s="4">
        <v>44</v>
      </c>
      <c r="B46" s="5">
        <v>4</v>
      </c>
      <c r="C46" s="5" t="s">
        <v>58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13">
        <f t="shared" si="6"/>
        <v>0</v>
      </c>
      <c r="AD46" s="14">
        <f t="shared" si="7"/>
        <v>0</v>
      </c>
      <c r="AE46" s="14"/>
    </row>
    <row r="47" spans="1:31">
      <c r="A47" s="4">
        <v>45</v>
      </c>
      <c r="B47" s="5">
        <v>4</v>
      </c>
      <c r="C47" s="5" t="s">
        <v>59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13">
        <f t="shared" si="6"/>
        <v>0</v>
      </c>
      <c r="AD47" s="14">
        <f t="shared" si="7"/>
        <v>0</v>
      </c>
      <c r="AE47" s="14"/>
    </row>
    <row r="48" spans="1:31">
      <c r="A48" s="4">
        <v>46</v>
      </c>
      <c r="B48" s="5">
        <v>4</v>
      </c>
      <c r="C48" s="5" t="s">
        <v>60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13">
        <f t="shared" si="6"/>
        <v>0</v>
      </c>
      <c r="AD48" s="14">
        <f t="shared" si="7"/>
        <v>0</v>
      </c>
      <c r="AE48" s="14"/>
    </row>
    <row r="49" spans="1:33">
      <c r="A49" s="4">
        <v>47</v>
      </c>
      <c r="B49" s="5">
        <v>4</v>
      </c>
      <c r="C49" s="5" t="s">
        <v>61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13">
        <f t="shared" si="6"/>
        <v>0</v>
      </c>
      <c r="AD49" s="14">
        <f t="shared" si="7"/>
        <v>0</v>
      </c>
      <c r="AE49" s="14"/>
    </row>
    <row r="50" spans="1:33">
      <c r="A50" s="4">
        <v>48</v>
      </c>
      <c r="B50" s="5">
        <v>4</v>
      </c>
      <c r="C50" s="5" t="s">
        <v>62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13">
        <f t="shared" si="6"/>
        <v>0</v>
      </c>
      <c r="AD50" s="14">
        <f t="shared" si="7"/>
        <v>0</v>
      </c>
      <c r="AE50" s="14"/>
    </row>
    <row r="51" spans="1:33">
      <c r="A51" s="4">
        <v>49</v>
      </c>
      <c r="B51" s="5">
        <v>5</v>
      </c>
      <c r="C51" s="5" t="s">
        <v>63</v>
      </c>
      <c r="D51" s="6"/>
      <c r="E51" s="6"/>
      <c r="F51" s="6">
        <f>(E51/Plan!D50)*100</f>
        <v>0</v>
      </c>
      <c r="G51" s="6">
        <v>0.1</v>
      </c>
      <c r="H51" s="6">
        <f>(G51/Plan!E50)*100</f>
        <v>5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13">
        <f t="shared" si="6"/>
        <v>0.1</v>
      </c>
      <c r="AD51" s="14">
        <f t="shared" si="7"/>
        <v>0.1</v>
      </c>
      <c r="AE51" s="14">
        <f>(AD51/Plan!P50)*100</f>
        <v>9.8039215686274508E-2</v>
      </c>
    </row>
    <row r="52" spans="1:33">
      <c r="A52" s="4">
        <v>50</v>
      </c>
      <c r="B52" s="5">
        <v>5</v>
      </c>
      <c r="C52" s="5" t="s">
        <v>64</v>
      </c>
      <c r="D52" s="6"/>
      <c r="E52" s="6"/>
      <c r="F52" s="6">
        <f>(E52/Plan!D51)*100</f>
        <v>0</v>
      </c>
      <c r="G52" s="6">
        <v>0.42</v>
      </c>
      <c r="H52" s="6">
        <f>(G52/Plan!E51)*100</f>
        <v>21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13">
        <f t="shared" si="6"/>
        <v>0.42</v>
      </c>
      <c r="AD52" s="14">
        <f t="shared" si="7"/>
        <v>0.42</v>
      </c>
      <c r="AE52" s="14">
        <f>(AD52/Plan!P51)*100</f>
        <v>0.48837209302325579</v>
      </c>
    </row>
    <row r="53" spans="1:33">
      <c r="A53" s="4">
        <v>51</v>
      </c>
      <c r="B53" s="5">
        <v>5</v>
      </c>
      <c r="C53" s="5" t="s">
        <v>65</v>
      </c>
      <c r="D53" s="6"/>
      <c r="E53" s="6"/>
      <c r="F53" s="6">
        <f>(E53/Plan!D52)*100</f>
        <v>0</v>
      </c>
      <c r="G53" s="6"/>
      <c r="H53" s="6">
        <f>(G53/Plan!E52)*100</f>
        <v>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13">
        <f t="shared" si="6"/>
        <v>0</v>
      </c>
      <c r="AD53" s="14">
        <f t="shared" si="7"/>
        <v>0</v>
      </c>
      <c r="AE53" s="14">
        <f>(AD53/Plan!P52)*100</f>
        <v>0</v>
      </c>
    </row>
    <row r="54" spans="1:33">
      <c r="A54" s="4">
        <v>52</v>
      </c>
      <c r="B54" s="5">
        <v>5</v>
      </c>
      <c r="C54" s="5" t="s">
        <v>66</v>
      </c>
      <c r="D54" s="6"/>
      <c r="E54" s="6"/>
      <c r="F54" s="6">
        <f>(E54/Plan!D53)*100</f>
        <v>0</v>
      </c>
      <c r="G54" s="6"/>
      <c r="H54" s="6">
        <f>(G54/Plan!E53)*100</f>
        <v>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13">
        <f t="shared" si="6"/>
        <v>0</v>
      </c>
      <c r="AD54" s="14">
        <f t="shared" si="7"/>
        <v>0</v>
      </c>
      <c r="AE54" s="14">
        <f>(AD54/Plan!P53)*100</f>
        <v>0</v>
      </c>
    </row>
    <row r="55" spans="1:33">
      <c r="A55" s="4">
        <v>53</v>
      </c>
      <c r="B55" s="5">
        <v>5</v>
      </c>
      <c r="C55" s="5" t="s">
        <v>67</v>
      </c>
      <c r="D55" s="6"/>
      <c r="E55" s="6"/>
      <c r="F55" s="6">
        <f>(E55/Plan!D54)*100</f>
        <v>0</v>
      </c>
      <c r="G55" s="6"/>
      <c r="H55" s="6">
        <f>(G55/Plan!E54)*100</f>
        <v>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13">
        <f t="shared" si="6"/>
        <v>0</v>
      </c>
      <c r="AD55" s="14">
        <f t="shared" si="7"/>
        <v>0</v>
      </c>
      <c r="AE55" s="14">
        <f>(AD55/Plan!P54)*100</f>
        <v>0</v>
      </c>
    </row>
    <row r="56" spans="1:33">
      <c r="A56" s="4">
        <v>54</v>
      </c>
      <c r="B56" s="5">
        <v>5</v>
      </c>
      <c r="C56" s="5" t="s">
        <v>30</v>
      </c>
      <c r="D56" s="6"/>
      <c r="E56" s="6"/>
      <c r="F56" s="6"/>
      <c r="G56" s="6"/>
      <c r="H56" s="6">
        <f>(G56/Plan!E55)*100</f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13">
        <f t="shared" si="6"/>
        <v>0</v>
      </c>
      <c r="AD56" s="14">
        <f t="shared" si="7"/>
        <v>0</v>
      </c>
      <c r="AE56" s="14">
        <f>(AD56/Plan!P55)*100</f>
        <v>0</v>
      </c>
    </row>
    <row r="57" spans="1:33">
      <c r="A57" s="4">
        <v>55</v>
      </c>
      <c r="B57" s="5">
        <v>5</v>
      </c>
      <c r="C57" s="5" t="s">
        <v>68</v>
      </c>
      <c r="D57" s="6"/>
      <c r="E57" s="6"/>
      <c r="F57" s="6"/>
      <c r="G57" s="6"/>
      <c r="H57" s="6">
        <f>(G57/Plan!E56)*100</f>
        <v>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13">
        <f t="shared" si="6"/>
        <v>0</v>
      </c>
      <c r="AD57" s="14">
        <f t="shared" si="7"/>
        <v>0</v>
      </c>
      <c r="AE57" s="14">
        <f>(AD57/Plan!P56)*100</f>
        <v>0</v>
      </c>
    </row>
    <row r="58" spans="1:33">
      <c r="A58" s="4">
        <v>56</v>
      </c>
      <c r="B58" s="5">
        <v>5</v>
      </c>
      <c r="C58" s="5" t="s">
        <v>69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13">
        <f t="shared" si="6"/>
        <v>0</v>
      </c>
      <c r="AD58" s="14">
        <f t="shared" si="7"/>
        <v>0</v>
      </c>
      <c r="AE58" s="14"/>
    </row>
    <row r="59" spans="1:33">
      <c r="A59" s="7"/>
      <c r="B59" s="8" t="s">
        <v>70</v>
      </c>
      <c r="C59" s="8" t="s">
        <v>71</v>
      </c>
      <c r="D59" s="9">
        <f>SUM(D4:D17)</f>
        <v>1</v>
      </c>
      <c r="E59" s="9">
        <f>SUM(E4:E17)</f>
        <v>7</v>
      </c>
      <c r="F59" s="9">
        <f>(E59/Plan!D58)*100</f>
        <v>45.161290322580641</v>
      </c>
      <c r="G59" s="9">
        <f>SUM(G4:G17)</f>
        <v>6.17</v>
      </c>
      <c r="H59" s="9">
        <f>(G59/Plan!E58)*100</f>
        <v>18.696969696969699</v>
      </c>
      <c r="I59" s="9">
        <f>SUM(I4:I17)</f>
        <v>0</v>
      </c>
      <c r="J59" s="9"/>
      <c r="K59" s="9">
        <f>SUM(K4:K17)</f>
        <v>0</v>
      </c>
      <c r="L59" s="9"/>
      <c r="M59" s="9">
        <f>SUM(M4:M17)</f>
        <v>0</v>
      </c>
      <c r="N59" s="9"/>
      <c r="O59" s="9">
        <f>SUM(O4:O17)</f>
        <v>0</v>
      </c>
      <c r="P59" s="9"/>
      <c r="Q59" s="9">
        <f>SUM(Q4:Q17)</f>
        <v>0</v>
      </c>
      <c r="R59" s="9"/>
      <c r="S59" s="9">
        <f>SUM(S4:S17)</f>
        <v>0</v>
      </c>
      <c r="T59" s="9"/>
      <c r="U59" s="9">
        <f>SUM(U4:U17)</f>
        <v>0</v>
      </c>
      <c r="V59" s="9"/>
      <c r="W59" s="9">
        <f>SUM(W4:W17)</f>
        <v>0</v>
      </c>
      <c r="X59" s="9"/>
      <c r="Y59" s="9">
        <f>SUM(Y4:Y17)</f>
        <v>0</v>
      </c>
      <c r="Z59" s="9"/>
      <c r="AA59" s="9">
        <f>SUM(AA4:AA17)</f>
        <v>0</v>
      </c>
      <c r="AB59" s="9"/>
      <c r="AC59" s="9">
        <f t="shared" si="6"/>
        <v>14.17</v>
      </c>
      <c r="AD59" s="15">
        <f t="shared" si="7"/>
        <v>13.17</v>
      </c>
      <c r="AE59" s="15">
        <f>(AD59/Plan!P58)*100</f>
        <v>0.8218408736349454</v>
      </c>
      <c r="AF59" s="16"/>
      <c r="AG59" s="16"/>
    </row>
    <row r="60" spans="1:33">
      <c r="A60" s="7"/>
      <c r="B60" s="8" t="s">
        <v>72</v>
      </c>
      <c r="C60" s="8" t="s">
        <v>71</v>
      </c>
      <c r="D60" s="9">
        <f>SUM(D18:D26)</f>
        <v>0</v>
      </c>
      <c r="E60" s="9">
        <f>SUM(E18:E26)</f>
        <v>0</v>
      </c>
      <c r="F60" s="9">
        <f>(E60/Plan!D59)*100</f>
        <v>0</v>
      </c>
      <c r="G60" s="9">
        <f>SUM(G18:G26)</f>
        <v>0.7</v>
      </c>
      <c r="H60" s="9">
        <f>(G60/Plan!E59)*100</f>
        <v>4.375</v>
      </c>
      <c r="I60" s="9">
        <f>SUM(I18:I26)</f>
        <v>0</v>
      </c>
      <c r="J60" s="9"/>
      <c r="K60" s="9">
        <f>SUM(K18:K26)</f>
        <v>0</v>
      </c>
      <c r="L60" s="9"/>
      <c r="M60" s="9">
        <f>SUM(M18:M26)</f>
        <v>0</v>
      </c>
      <c r="N60" s="9"/>
      <c r="O60" s="9">
        <f>SUM(O18:O26)</f>
        <v>0</v>
      </c>
      <c r="P60" s="9"/>
      <c r="Q60" s="9">
        <f>SUM(Q18:Q26)</f>
        <v>0</v>
      </c>
      <c r="R60" s="9"/>
      <c r="S60" s="9">
        <f>SUM(S18:S26)</f>
        <v>0</v>
      </c>
      <c r="T60" s="9"/>
      <c r="U60" s="9">
        <f>SUM(U18:U26)</f>
        <v>0</v>
      </c>
      <c r="V60" s="9"/>
      <c r="W60" s="9">
        <f>SUM(W18:W26)</f>
        <v>0</v>
      </c>
      <c r="X60" s="9"/>
      <c r="Y60" s="9">
        <f>SUM(Y18:Y26)</f>
        <v>0</v>
      </c>
      <c r="Z60" s="9"/>
      <c r="AA60" s="9">
        <f>SUM(AA18:AA26)</f>
        <v>0</v>
      </c>
      <c r="AB60" s="9"/>
      <c r="AC60" s="9">
        <f t="shared" si="6"/>
        <v>0.7</v>
      </c>
      <c r="AD60" s="15">
        <f t="shared" si="7"/>
        <v>0.7</v>
      </c>
      <c r="AE60" s="15">
        <f>(AD60/Plan!P59)*100</f>
        <v>8.9228808158062445E-2</v>
      </c>
    </row>
    <row r="61" spans="1:33">
      <c r="A61" s="7"/>
      <c r="B61" s="8" t="s">
        <v>73</v>
      </c>
      <c r="C61" s="8" t="s">
        <v>71</v>
      </c>
      <c r="D61" s="9">
        <f>SUM(D27:D35)</f>
        <v>0</v>
      </c>
      <c r="E61" s="9">
        <f>SUM(E27:E35)</f>
        <v>0</v>
      </c>
      <c r="F61" s="9">
        <f>(E61/Plan!D60)*100</f>
        <v>0</v>
      </c>
      <c r="G61" s="9">
        <f>SUM(G27:G35)</f>
        <v>0.52</v>
      </c>
      <c r="H61" s="9">
        <f>(G61/Plan!E60)*100</f>
        <v>5.2</v>
      </c>
      <c r="I61" s="9">
        <f>SUM(I27:I35)</f>
        <v>0</v>
      </c>
      <c r="J61" s="9"/>
      <c r="K61" s="9">
        <f>SUM(K27:K35)</f>
        <v>0</v>
      </c>
      <c r="L61" s="9"/>
      <c r="M61" s="9">
        <f>SUM(M27:M35)</f>
        <v>0</v>
      </c>
      <c r="N61" s="9"/>
      <c r="O61" s="9">
        <f>SUM(O27:O35)</f>
        <v>0</v>
      </c>
      <c r="P61" s="9"/>
      <c r="Q61" s="9">
        <f>SUM(Q27:Q35)</f>
        <v>0</v>
      </c>
      <c r="R61" s="9"/>
      <c r="S61" s="9">
        <f>SUM(S27:S35)</f>
        <v>0</v>
      </c>
      <c r="T61" s="9"/>
      <c r="U61" s="9">
        <f>SUM(U27:U35)</f>
        <v>0</v>
      </c>
      <c r="V61" s="9"/>
      <c r="W61" s="9">
        <f>SUM(W27:W35)</f>
        <v>0</v>
      </c>
      <c r="X61" s="9"/>
      <c r="Y61" s="9">
        <f>SUM(Y27:Y35)</f>
        <v>0</v>
      </c>
      <c r="Z61" s="9"/>
      <c r="AA61" s="9">
        <f>SUM(AA27:AA35)</f>
        <v>0</v>
      </c>
      <c r="AB61" s="9"/>
      <c r="AC61" s="9">
        <f t="shared" si="6"/>
        <v>0.52</v>
      </c>
      <c r="AD61" s="15">
        <f t="shared" si="7"/>
        <v>0.52</v>
      </c>
      <c r="AE61" s="15">
        <f>(AD61/Plan!P60)*100</f>
        <v>6.1025701208778316E-2</v>
      </c>
    </row>
    <row r="62" spans="1:33">
      <c r="A62" s="7"/>
      <c r="B62" s="8" t="s">
        <v>74</v>
      </c>
      <c r="C62" s="8" t="s">
        <v>71</v>
      </c>
      <c r="D62" s="9">
        <f>SUM(D36:D50)</f>
        <v>1</v>
      </c>
      <c r="E62" s="9">
        <f>SUM(E36:E50)</f>
        <v>0</v>
      </c>
      <c r="F62" s="9">
        <f>(E62/Plan!D61)*100</f>
        <v>0</v>
      </c>
      <c r="G62" s="9">
        <f>SUM(G36:G50)</f>
        <v>1.65</v>
      </c>
      <c r="H62" s="9">
        <f>(G62/Plan!E61)*100</f>
        <v>10.784313725490195</v>
      </c>
      <c r="I62" s="9">
        <f>SUM(I36:I50)</f>
        <v>0</v>
      </c>
      <c r="J62" s="9"/>
      <c r="K62" s="9">
        <f>SUM(K36:K50)</f>
        <v>0</v>
      </c>
      <c r="L62" s="9"/>
      <c r="M62" s="9">
        <f>SUM(M36:M50)</f>
        <v>0</v>
      </c>
      <c r="N62" s="9"/>
      <c r="O62" s="9">
        <f>SUM(O36:O50)</f>
        <v>0</v>
      </c>
      <c r="P62" s="9"/>
      <c r="Q62" s="9">
        <f>SUM(Q36:Q50)</f>
        <v>0</v>
      </c>
      <c r="R62" s="9"/>
      <c r="S62" s="9">
        <f>SUM(S36:S50)</f>
        <v>0</v>
      </c>
      <c r="T62" s="9"/>
      <c r="U62" s="9">
        <f>SUM(U36:U50)</f>
        <v>0</v>
      </c>
      <c r="V62" s="9"/>
      <c r="W62" s="9">
        <f>SUM(W36:W50)</f>
        <v>0</v>
      </c>
      <c r="X62" s="9"/>
      <c r="Y62" s="9">
        <f>SUM(Y36:Y50)</f>
        <v>0</v>
      </c>
      <c r="Z62" s="9"/>
      <c r="AA62" s="9">
        <f>SUM(AA36:AA50)</f>
        <v>0</v>
      </c>
      <c r="AB62" s="9"/>
      <c r="AC62" s="9">
        <f t="shared" si="6"/>
        <v>2.65</v>
      </c>
      <c r="AD62" s="15">
        <f t="shared" si="7"/>
        <v>1.65</v>
      </c>
      <c r="AE62" s="15">
        <f>(AD62/Plan!P61)*100</f>
        <v>0.16961348684210528</v>
      </c>
    </row>
    <row r="63" spans="1:33">
      <c r="A63" s="7"/>
      <c r="B63" s="8" t="s">
        <v>75</v>
      </c>
      <c r="C63" s="8" t="s">
        <v>71</v>
      </c>
      <c r="D63" s="9">
        <f>SUM(D51:D58)</f>
        <v>0</v>
      </c>
      <c r="E63" s="9">
        <f t="shared" ref="E63:AC63" si="8">SUM(E51:E58)</f>
        <v>0</v>
      </c>
      <c r="F63" s="9">
        <f>(E63/Plan!D62)*100</f>
        <v>0</v>
      </c>
      <c r="G63" s="9">
        <f>SUM(G51:G58)</f>
        <v>0.52</v>
      </c>
      <c r="H63" s="9">
        <f>(G63/Plan!E62)*100</f>
        <v>5.4736842105263159</v>
      </c>
      <c r="I63" s="9">
        <f t="shared" si="8"/>
        <v>0</v>
      </c>
      <c r="J63" s="9"/>
      <c r="K63" s="9">
        <f t="shared" si="8"/>
        <v>0</v>
      </c>
      <c r="L63" s="9"/>
      <c r="M63" s="9">
        <f t="shared" si="8"/>
        <v>0</v>
      </c>
      <c r="N63" s="9"/>
      <c r="O63" s="9">
        <f t="shared" si="8"/>
        <v>0</v>
      </c>
      <c r="P63" s="9"/>
      <c r="Q63" s="9">
        <f t="shared" si="8"/>
        <v>0</v>
      </c>
      <c r="R63" s="9"/>
      <c r="S63" s="9">
        <f t="shared" si="8"/>
        <v>0</v>
      </c>
      <c r="T63" s="9"/>
      <c r="U63" s="9">
        <f t="shared" si="8"/>
        <v>0</v>
      </c>
      <c r="V63" s="9"/>
      <c r="W63" s="9">
        <f t="shared" si="8"/>
        <v>0</v>
      </c>
      <c r="X63" s="9"/>
      <c r="Y63" s="9">
        <f t="shared" si="8"/>
        <v>0</v>
      </c>
      <c r="Z63" s="9"/>
      <c r="AA63" s="9">
        <f t="shared" si="8"/>
        <v>0</v>
      </c>
      <c r="AB63" s="9"/>
      <c r="AC63" s="9">
        <f t="shared" si="8"/>
        <v>0.52</v>
      </c>
      <c r="AD63" s="15">
        <f t="shared" si="7"/>
        <v>0.52</v>
      </c>
      <c r="AE63" s="15">
        <f>(AD63/Plan!P62)*100</f>
        <v>8.7394957983193286E-2</v>
      </c>
    </row>
    <row r="64" spans="1:33">
      <c r="A64" s="10"/>
      <c r="B64" s="11"/>
      <c r="C64" s="11" t="s">
        <v>71</v>
      </c>
      <c r="D64" s="12">
        <f>SUM(D3:D58)</f>
        <v>4</v>
      </c>
      <c r="E64" s="12">
        <f>SUM(E3:E58)</f>
        <v>7</v>
      </c>
      <c r="F64" s="12">
        <f>(E64/Plan!D63)*100</f>
        <v>20.527859237536656</v>
      </c>
      <c r="G64" s="12">
        <f>SUM(G3:G58)</f>
        <v>9.5599999999999969</v>
      </c>
      <c r="H64" s="12">
        <f>(G64/Plan!E63)*100</f>
        <v>12.86675639300134</v>
      </c>
      <c r="I64" s="12">
        <f>SUM(I3:I58)</f>
        <v>0</v>
      </c>
      <c r="J64" s="12"/>
      <c r="K64" s="12">
        <f>SUM(K3:K58)</f>
        <v>0</v>
      </c>
      <c r="L64" s="12"/>
      <c r="M64" s="12">
        <f>SUM(M3:M58)</f>
        <v>0</v>
      </c>
      <c r="N64" s="12"/>
      <c r="O64" s="12">
        <f>SUM(O3:O58)</f>
        <v>0</v>
      </c>
      <c r="P64" s="12"/>
      <c r="Q64" s="12">
        <f>SUM(Q3:Q58)</f>
        <v>0</v>
      </c>
      <c r="R64" s="12"/>
      <c r="S64" s="12">
        <f>SUM(S3:S58)</f>
        <v>0</v>
      </c>
      <c r="T64" s="12"/>
      <c r="U64" s="12">
        <f>SUM(U3:U58)</f>
        <v>0</v>
      </c>
      <c r="V64" s="12"/>
      <c r="W64" s="12">
        <f>SUM(W3:W58)</f>
        <v>0</v>
      </c>
      <c r="X64" s="12"/>
      <c r="Y64" s="12">
        <f>SUM(Y3:Y58)</f>
        <v>0</v>
      </c>
      <c r="Z64" s="12"/>
      <c r="AA64" s="12">
        <f>SUM(AA3:AA58)</f>
        <v>0</v>
      </c>
      <c r="AB64" s="12"/>
      <c r="AC64" s="12">
        <f>SUM(D64,E64,G64,I64,K64,M64,O64,Q64,S64,U64,W64,Y64,AA64)</f>
        <v>20.559999999999995</v>
      </c>
      <c r="AD64" s="17">
        <f t="shared" si="7"/>
        <v>16.559999999999995</v>
      </c>
      <c r="AE64" s="17">
        <f>(AD64/Plan!P63)*100</f>
        <v>0.39317172772383002</v>
      </c>
    </row>
  </sheetData>
  <mergeCells count="19">
    <mergeCell ref="AC1:AC2"/>
    <mergeCell ref="AD1:AD2"/>
    <mergeCell ref="AE1:AE2"/>
    <mergeCell ref="Y1:Z1"/>
    <mergeCell ref="AA1:AB1"/>
    <mergeCell ref="A1:A2"/>
    <mergeCell ref="B1:B2"/>
    <mergeCell ref="C1:C2"/>
    <mergeCell ref="D1:D2"/>
    <mergeCell ref="O1:P1"/>
    <mergeCell ref="Q1:R1"/>
    <mergeCell ref="S1:T1"/>
    <mergeCell ref="U1:V1"/>
    <mergeCell ref="W1:X1"/>
    <mergeCell ref="E1:F1"/>
    <mergeCell ref="G1:H1"/>
    <mergeCell ref="I1:J1"/>
    <mergeCell ref="K1:L1"/>
    <mergeCell ref="M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Achieve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ERIC</dc:creator>
  <cp:lastModifiedBy>Halcon</cp:lastModifiedBy>
  <dcterms:created xsi:type="dcterms:W3CDTF">2024-01-16T04:51:00Z</dcterms:created>
  <dcterms:modified xsi:type="dcterms:W3CDTF">2024-02-20T18:25:37Z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EF5D18BEED9445A2971898B63D50BC8F_12</vt:lpwstr>
  </property>
  <property fmtid="{D5CDD505-2E9C-101B-9397-08002B2CF9AE}" pid="3" name="KSOProductBuildVer">
    <vt:lpwstr>1033-12.2.0.13431</vt:lpwstr>
  </property>
</Properties>
</file>