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eneradoSql\"/>
    </mc:Choice>
  </mc:AlternateContent>
  <xr:revisionPtr revIDLastSave="0" documentId="13_ncr:1_{7179635B-1138-408D-982E-92A441754D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Sheet1!$A$1:$N$302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8" i="1" l="1"/>
  <c r="E308" i="1"/>
  <c r="D308" i="1"/>
  <c r="F317" i="1"/>
  <c r="E317" i="1"/>
  <c r="D318" i="1"/>
  <c r="E318" i="1" s="1"/>
  <c r="D307" i="1"/>
  <c r="F298" i="1"/>
  <c r="F297" i="1"/>
  <c r="F291" i="1"/>
  <c r="F285" i="1"/>
  <c r="F284" i="1"/>
  <c r="F282" i="1"/>
  <c r="F281" i="1"/>
  <c r="F279" i="1"/>
  <c r="F275" i="1"/>
  <c r="F267" i="1"/>
  <c r="F266" i="1"/>
  <c r="F260" i="1"/>
  <c r="F254" i="1"/>
  <c r="F253" i="1"/>
  <c r="F251" i="1"/>
  <c r="F250" i="1"/>
  <c r="F248" i="1"/>
  <c r="F244" i="1"/>
  <c r="F194" i="1"/>
  <c r="F189" i="1"/>
  <c r="F168" i="1"/>
  <c r="F164" i="1"/>
  <c r="F162" i="1"/>
  <c r="F155" i="1"/>
  <c r="F146" i="1"/>
  <c r="F142" i="1"/>
  <c r="F140" i="1"/>
  <c r="F133" i="1"/>
  <c r="F119" i="1"/>
  <c r="F98" i="1"/>
  <c r="F8" i="1"/>
  <c r="F5" i="1"/>
  <c r="E298" i="1"/>
  <c r="E297" i="1"/>
  <c r="E291" i="1"/>
  <c r="E285" i="1"/>
  <c r="E284" i="1"/>
  <c r="E282" i="1"/>
  <c r="E281" i="1"/>
  <c r="E279" i="1"/>
  <c r="E275" i="1"/>
  <c r="E267" i="1"/>
  <c r="E266" i="1"/>
  <c r="E260" i="1"/>
  <c r="E254" i="1"/>
  <c r="E253" i="1"/>
  <c r="E251" i="1"/>
  <c r="E250" i="1"/>
  <c r="E248" i="1"/>
  <c r="E244" i="1"/>
  <c r="E194" i="1"/>
  <c r="E189" i="1"/>
  <c r="E168" i="1"/>
  <c r="E164" i="1"/>
  <c r="E162" i="1"/>
  <c r="E155" i="1"/>
  <c r="E146" i="1"/>
  <c r="E142" i="1"/>
  <c r="E140" i="1"/>
  <c r="E133" i="1"/>
  <c r="E119" i="1"/>
  <c r="E98" i="1"/>
  <c r="E8" i="1"/>
  <c r="E5" i="1"/>
  <c r="F5" i="3"/>
  <c r="F6" i="3"/>
  <c r="F7" i="3"/>
  <c r="F8" i="3"/>
  <c r="L5" i="1" s="1"/>
  <c r="F9" i="3"/>
  <c r="F10" i="3"/>
  <c r="F11" i="3"/>
  <c r="F12" i="3"/>
  <c r="F13" i="3"/>
  <c r="F14" i="3"/>
  <c r="L119" i="1" s="1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L8" i="1" s="1"/>
  <c r="F36" i="3"/>
  <c r="F37" i="3"/>
  <c r="F38" i="3"/>
  <c r="F39" i="3"/>
  <c r="F40" i="3"/>
  <c r="F41" i="3"/>
  <c r="F42" i="3"/>
  <c r="F43" i="3"/>
  <c r="F44" i="3"/>
  <c r="F45" i="3"/>
  <c r="F46" i="3"/>
  <c r="F47" i="3"/>
  <c r="L317" i="1" s="1"/>
  <c r="F48" i="3"/>
  <c r="F49" i="3"/>
  <c r="L308" i="1" s="1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4" i="3"/>
  <c r="D233" i="1"/>
  <c r="E233" i="1" s="1"/>
  <c r="D234" i="1"/>
  <c r="E234" i="1" s="1"/>
  <c r="D225" i="1"/>
  <c r="D217" i="1"/>
  <c r="L307" i="1" l="1"/>
  <c r="L318" i="1"/>
  <c r="E307" i="1"/>
  <c r="F307" i="1"/>
  <c r="F318" i="1"/>
  <c r="L285" i="1"/>
  <c r="L298" i="1"/>
  <c r="L282" i="1"/>
  <c r="L155" i="1"/>
  <c r="L279" i="1"/>
  <c r="L267" i="1"/>
  <c r="L281" i="1"/>
  <c r="L266" i="1"/>
  <c r="L297" i="1"/>
  <c r="L194" i="1"/>
  <c r="L189" i="1"/>
  <c r="L248" i="1"/>
  <c r="L140" i="1"/>
  <c r="L291" i="1"/>
  <c r="L217" i="1"/>
  <c r="L162" i="1"/>
  <c r="L225" i="1"/>
  <c r="L142" i="1"/>
  <c r="L164" i="1"/>
  <c r="L146" i="1"/>
  <c r="L168" i="1"/>
  <c r="L251" i="1"/>
  <c r="L254" i="1"/>
  <c r="L260" i="1"/>
  <c r="L233" i="1"/>
  <c r="L234" i="1"/>
  <c r="L244" i="1"/>
  <c r="L250" i="1"/>
  <c r="L253" i="1"/>
  <c r="L98" i="1"/>
  <c r="L133" i="1"/>
  <c r="L275" i="1"/>
  <c r="L284" i="1"/>
  <c r="F225" i="1"/>
  <c r="F234" i="1"/>
  <c r="E225" i="1"/>
  <c r="F217" i="1"/>
  <c r="F233" i="1"/>
  <c r="E217" i="1"/>
  <c r="D215" i="1"/>
  <c r="D214" i="1"/>
  <c r="D213" i="1"/>
  <c r="D212" i="1"/>
  <c r="L212" i="1" l="1"/>
  <c r="F212" i="1"/>
  <c r="E212" i="1"/>
  <c r="L213" i="1"/>
  <c r="F213" i="1"/>
  <c r="E213" i="1"/>
  <c r="L214" i="1"/>
  <c r="F214" i="1"/>
  <c r="E214" i="1"/>
  <c r="L215" i="1"/>
  <c r="F215" i="1"/>
  <c r="E215" i="1"/>
  <c r="D95" i="1"/>
  <c r="D116" i="1"/>
  <c r="D103" i="1"/>
  <c r="D102" i="1"/>
  <c r="D181" i="1"/>
  <c r="D180" i="1"/>
  <c r="D179" i="1"/>
  <c r="D178" i="1"/>
  <c r="D176" i="1"/>
  <c r="D166" i="1"/>
  <c r="D144" i="1"/>
  <c r="D130" i="1"/>
  <c r="D73" i="1"/>
  <c r="D84" i="1"/>
  <c r="D47" i="1"/>
  <c r="D48" i="1"/>
  <c r="D80" i="1"/>
  <c r="L79" i="1"/>
  <c r="D79" i="1"/>
  <c r="D74" i="1"/>
  <c r="D72" i="1"/>
  <c r="D57" i="1"/>
  <c r="D55" i="1"/>
  <c r="D42" i="1"/>
  <c r="E178" i="1" l="1"/>
  <c r="L178" i="1"/>
  <c r="F178" i="1"/>
  <c r="L180" i="1"/>
  <c r="F180" i="1"/>
  <c r="E180" i="1"/>
  <c r="L42" i="1"/>
  <c r="F42" i="1"/>
  <c r="E42" i="1"/>
  <c r="F55" i="1"/>
  <c r="E55" i="1"/>
  <c r="L55" i="1"/>
  <c r="F57" i="1"/>
  <c r="E57" i="1"/>
  <c r="L57" i="1"/>
  <c r="F72" i="1"/>
  <c r="E72" i="1"/>
  <c r="L72" i="1"/>
  <c r="E74" i="1"/>
  <c r="L74" i="1"/>
  <c r="F74" i="1"/>
  <c r="E80" i="1"/>
  <c r="L80" i="1"/>
  <c r="F80" i="1"/>
  <c r="L47" i="1"/>
  <c r="F47" i="1"/>
  <c r="E47" i="1"/>
  <c r="E84" i="1"/>
  <c r="L84" i="1"/>
  <c r="F84" i="1"/>
  <c r="E179" i="1"/>
  <c r="L179" i="1"/>
  <c r="F179" i="1"/>
  <c r="L181" i="1"/>
  <c r="F181" i="1"/>
  <c r="E181" i="1"/>
  <c r="L102" i="1"/>
  <c r="F102" i="1"/>
  <c r="E102" i="1"/>
  <c r="L103" i="1"/>
  <c r="F103" i="1"/>
  <c r="E103" i="1"/>
  <c r="L116" i="1"/>
  <c r="F116" i="1"/>
  <c r="E116" i="1"/>
  <c r="E95" i="1"/>
  <c r="L95" i="1"/>
  <c r="F95" i="1"/>
  <c r="L48" i="1"/>
  <c r="F48" i="1"/>
  <c r="E48" i="1"/>
  <c r="D226" i="1"/>
  <c r="F73" i="1"/>
  <c r="E73" i="1"/>
  <c r="L73" i="1"/>
  <c r="L130" i="1"/>
  <c r="F130" i="1"/>
  <c r="E130" i="1"/>
  <c r="D152" i="1"/>
  <c r="L144" i="1"/>
  <c r="F144" i="1"/>
  <c r="E144" i="1"/>
  <c r="E176" i="1"/>
  <c r="L176" i="1"/>
  <c r="F176" i="1"/>
  <c r="L226" i="1" l="1"/>
  <c r="F226" i="1"/>
  <c r="E226" i="1"/>
  <c r="F152" i="1"/>
  <c r="E152" i="1"/>
  <c r="L152" i="1"/>
</calcChain>
</file>

<file path=xl/sharedStrings.xml><?xml version="1.0" encoding="utf-8"?>
<sst xmlns="http://schemas.openxmlformats.org/spreadsheetml/2006/main" count="1927" uniqueCount="210">
  <si>
    <t>Linea</t>
  </si>
  <si>
    <t>Tabla N</t>
  </si>
  <si>
    <t>Nombre de la tabla</t>
  </si>
  <si>
    <t>Nombre de columna</t>
  </si>
  <si>
    <t>Tipo de dato</t>
  </si>
  <si>
    <t>Long</t>
  </si>
  <si>
    <t>Ndecimal</t>
  </si>
  <si>
    <t>PesoDato</t>
  </si>
  <si>
    <t>PRIMARY KEY</t>
  </si>
  <si>
    <t>Not Null</t>
  </si>
  <si>
    <t>default Value</t>
  </si>
  <si>
    <t>FOREIGN KEY REFERENC</t>
  </si>
  <si>
    <t>Constrain type</t>
  </si>
  <si>
    <t>Constrain Formula</t>
  </si>
  <si>
    <t>1</t>
  </si>
  <si>
    <t>CHAR</t>
  </si>
  <si>
    <t>VARCHAR</t>
  </si>
  <si>
    <t>COUNTRY</t>
  </si>
  <si>
    <t>ID_Country</t>
  </si>
  <si>
    <t>Name</t>
  </si>
  <si>
    <t>ID_Province</t>
  </si>
  <si>
    <t>PROVINCE</t>
  </si>
  <si>
    <t>CITY</t>
  </si>
  <si>
    <t>ID_City</t>
  </si>
  <si>
    <t>STATUS</t>
  </si>
  <si>
    <t>ID_Status</t>
  </si>
  <si>
    <t>StatusName</t>
  </si>
  <si>
    <t>Affected</t>
  </si>
  <si>
    <t>CreateDate</t>
  </si>
  <si>
    <t>ModifiedDate</t>
  </si>
  <si>
    <t>datetime</t>
  </si>
  <si>
    <t>DIVISION</t>
  </si>
  <si>
    <t>ID_Division</t>
  </si>
  <si>
    <t>DivisionName</t>
  </si>
  <si>
    <t>JOBPOSITION</t>
  </si>
  <si>
    <t>ID_JobPosition</t>
  </si>
  <si>
    <t>JobPositionName</t>
  </si>
  <si>
    <t>LEVELUSER</t>
  </si>
  <si>
    <t>ID_LevelUser</t>
  </si>
  <si>
    <t>LevelUser</t>
  </si>
  <si>
    <t>TYPEDOCUMENT</t>
  </si>
  <si>
    <t>ID_TypeDocument</t>
  </si>
  <si>
    <t>TypeDocumentName</t>
  </si>
  <si>
    <t>MEASURES</t>
  </si>
  <si>
    <t>PAYWAY</t>
  </si>
  <si>
    <t>ID_Measures</t>
  </si>
  <si>
    <t>MeasuresName</t>
  </si>
  <si>
    <t>ID_Payway</t>
  </si>
  <si>
    <t>PaywayName</t>
  </si>
  <si>
    <t>GENDER</t>
  </si>
  <si>
    <t>EMPLOYEES</t>
  </si>
  <si>
    <t>CURRENCY</t>
  </si>
  <si>
    <t>ID_Currency</t>
  </si>
  <si>
    <t>CurrencyName</t>
  </si>
  <si>
    <t>Simbol</t>
  </si>
  <si>
    <t>SUPPLIER</t>
  </si>
  <si>
    <t>ENTERPRISE</t>
  </si>
  <si>
    <t>ID_Enterprise</t>
  </si>
  <si>
    <t>NumberDocument</t>
  </si>
  <si>
    <t>Address</t>
  </si>
  <si>
    <t>ResponsibleName</t>
  </si>
  <si>
    <t>ResponsibleLastName</t>
  </si>
  <si>
    <t>ID_Employees</t>
  </si>
  <si>
    <t>NumberEmployees</t>
  </si>
  <si>
    <t>LastName</t>
  </si>
  <si>
    <t>DateBirth</t>
  </si>
  <si>
    <t>Telephone</t>
  </si>
  <si>
    <t>Email</t>
  </si>
  <si>
    <t>BANK</t>
  </si>
  <si>
    <t>ID_Bank</t>
  </si>
  <si>
    <t>BankName</t>
  </si>
  <si>
    <t>BankAccount</t>
  </si>
  <si>
    <t>EMPLOYEES_CATEGORY</t>
  </si>
  <si>
    <t>CategoryName</t>
  </si>
  <si>
    <t>TradeName</t>
  </si>
  <si>
    <t>ContactName</t>
  </si>
  <si>
    <t>PhoneNumber</t>
  </si>
  <si>
    <t>PostalCode</t>
  </si>
  <si>
    <t>Bank_Account</t>
  </si>
  <si>
    <t>Credit</t>
  </si>
  <si>
    <t>State</t>
  </si>
  <si>
    <t>USERS</t>
  </si>
  <si>
    <t>SUPPLIER_CATEGORY</t>
  </si>
  <si>
    <t>ID_Supplier</t>
  </si>
  <si>
    <t>CREDIT</t>
  </si>
  <si>
    <t>ID_Credit</t>
  </si>
  <si>
    <t>CreditName</t>
  </si>
  <si>
    <t>Days</t>
  </si>
  <si>
    <t>CUSTOMERS_CATEGORY</t>
  </si>
  <si>
    <t>CUSTOMERS</t>
  </si>
  <si>
    <t>ID_Customers</t>
  </si>
  <si>
    <t>UserAccount</t>
  </si>
  <si>
    <t>Password</t>
  </si>
  <si>
    <t>max</t>
  </si>
  <si>
    <t>ID_Users</t>
  </si>
  <si>
    <t>NameIcone</t>
  </si>
  <si>
    <t>Icone</t>
  </si>
  <si>
    <t>image</t>
  </si>
  <si>
    <t>USERS_RELACION</t>
  </si>
  <si>
    <t>ID_UsersRelation</t>
  </si>
  <si>
    <t>EMPLOYEES_SALARY</t>
  </si>
  <si>
    <t>EMPLOYEES_CONTRACTS</t>
  </si>
  <si>
    <t>EMPLOYEES_VACATIONS</t>
  </si>
  <si>
    <t>EMPLOYEES_TAXES</t>
  </si>
  <si>
    <t>ID_EmployeesSalary</t>
  </si>
  <si>
    <t>ID_EmployeesContracts</t>
  </si>
  <si>
    <t>ID_EmployeesVacations</t>
  </si>
  <si>
    <t>ID_EmployeesTaxes</t>
  </si>
  <si>
    <t>Period</t>
  </si>
  <si>
    <t>DateEnding</t>
  </si>
  <si>
    <t>ZipCode</t>
  </si>
  <si>
    <t>DateBegin</t>
  </si>
  <si>
    <t>PayFrequency</t>
  </si>
  <si>
    <t>SalaryAmount</t>
  </si>
  <si>
    <t>StatutoryHolidays_(Hours)</t>
  </si>
  <si>
    <t>OverTime_(Hours)</t>
  </si>
  <si>
    <t>RegularEarnings_(Hours)</t>
  </si>
  <si>
    <t>TotalEarnings</t>
  </si>
  <si>
    <t>TotalTaxesDiscount</t>
  </si>
  <si>
    <t>TotalNetPay</t>
  </si>
  <si>
    <t>NumberContract</t>
  </si>
  <si>
    <t>DatePayment</t>
  </si>
  <si>
    <t>DateContract</t>
  </si>
  <si>
    <t>TypeOperaction</t>
  </si>
  <si>
    <t>PRODUCT_FAMILY_1</t>
  </si>
  <si>
    <t>PRODUCT_FAMILY_3</t>
  </si>
  <si>
    <t>PRODUCT_FAMILY_2</t>
  </si>
  <si>
    <t>PRODUCT_COLOR</t>
  </si>
  <si>
    <t>PRODUCT</t>
  </si>
  <si>
    <t>ID_ProductFamily1</t>
  </si>
  <si>
    <t>ID_ProductFamily2</t>
  </si>
  <si>
    <t>ID_ProductFamily3</t>
  </si>
  <si>
    <t>NameFamily1</t>
  </si>
  <si>
    <t>NameFamily2</t>
  </si>
  <si>
    <t>NameFamily3</t>
  </si>
  <si>
    <t>ID_ProductColor</t>
  </si>
  <si>
    <t>ColorName</t>
  </si>
  <si>
    <t>CodExtra</t>
  </si>
  <si>
    <t>ID_Product</t>
  </si>
  <si>
    <t>SKU</t>
  </si>
  <si>
    <t>ProductName</t>
  </si>
  <si>
    <t>PRODUCT_CATEGORY</t>
  </si>
  <si>
    <t>ID_ProductCategory</t>
  </si>
  <si>
    <t>ProductCategoryName</t>
  </si>
  <si>
    <t>Uses</t>
  </si>
  <si>
    <t>CostUnit</t>
  </si>
  <si>
    <t>PRODUCT_BRAND</t>
  </si>
  <si>
    <t>ID_ProductBrand</t>
  </si>
  <si>
    <t>BrandName</t>
  </si>
  <si>
    <t>UnitPrice</t>
  </si>
  <si>
    <t>QOH</t>
  </si>
  <si>
    <t>PRODUCT_SUPPLIER</t>
  </si>
  <si>
    <t>RECIPE</t>
  </si>
  <si>
    <t>ID_Recipe</t>
  </si>
  <si>
    <t>RecipeName</t>
  </si>
  <si>
    <t>Item</t>
  </si>
  <si>
    <t>Cuantity</t>
  </si>
  <si>
    <t>Total</t>
  </si>
  <si>
    <t>Detalle</t>
  </si>
  <si>
    <t>ImageName</t>
  </si>
  <si>
    <t>Image</t>
  </si>
  <si>
    <t>SALES</t>
  </si>
  <si>
    <t>ID_Sales</t>
  </si>
  <si>
    <t>DateDocument</t>
  </si>
  <si>
    <t>TotalAmount</t>
  </si>
  <si>
    <t>NUMBER</t>
  </si>
  <si>
    <t>SALESDETAIL</t>
  </si>
  <si>
    <t>ID_SalesDetail</t>
  </si>
  <si>
    <t>Quantity</t>
  </si>
  <si>
    <t>Price</t>
  </si>
  <si>
    <t>INCOME</t>
  </si>
  <si>
    <t>ID_Income</t>
  </si>
  <si>
    <t>OperationNumber</t>
  </si>
  <si>
    <t>Amount</t>
  </si>
  <si>
    <t>ACCOUNTSRECEIVABLE</t>
  </si>
  <si>
    <t>ID_AccountsReceivable</t>
  </si>
  <si>
    <t>Observation</t>
  </si>
  <si>
    <t>PURCHASE</t>
  </si>
  <si>
    <t>ID_Purchase</t>
  </si>
  <si>
    <t>PURCHASEDETAIL</t>
  </si>
  <si>
    <t>ID_PurchaseDetail</t>
  </si>
  <si>
    <t>PAYMENTS</t>
  </si>
  <si>
    <t>ID_Payment</t>
  </si>
  <si>
    <t>ACCOUNTSPAYABLE</t>
  </si>
  <si>
    <t>ID_AccountsPayable</t>
  </si>
  <si>
    <t>ID_EmployeesCategory</t>
  </si>
  <si>
    <t>ID_SupplierCategory</t>
  </si>
  <si>
    <t>ID_CustomersCategory</t>
  </si>
  <si>
    <t>Grand Total</t>
  </si>
  <si>
    <t>TRUE</t>
  </si>
  <si>
    <t>Logo</t>
  </si>
  <si>
    <t>LogoName</t>
  </si>
  <si>
    <t>ID_Gender</t>
  </si>
  <si>
    <t>int</t>
  </si>
  <si>
    <t>nvarchar</t>
  </si>
  <si>
    <t>decimal</t>
  </si>
  <si>
    <t>SHOPPINGCART</t>
  </si>
  <si>
    <t>ID_ShoppingCart</t>
  </si>
  <si>
    <t>Precio</t>
  </si>
  <si>
    <t>SHOPPINGCARTDETALLE</t>
  </si>
  <si>
    <t>ID_ShoppingCartDetalle</t>
  </si>
  <si>
    <t>Cupon</t>
  </si>
  <si>
    <t>DELIVERY_TYPE</t>
  </si>
  <si>
    <t>DeliveryCost</t>
  </si>
  <si>
    <t>SubTotal</t>
  </si>
  <si>
    <t>Taxes</t>
  </si>
  <si>
    <t>INT</t>
  </si>
  <si>
    <t>ID_DeliveryType</t>
  </si>
  <si>
    <t>Cost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</si>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</sst>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pivotButton="1"/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5" fillId="3" borderId="0" xfId="0" applyFont="1" applyFill="1"/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20.370279861112" createdVersion="8" refreshedVersion="8" minRefreshableVersion="3" recordCount="324" xr:uid="{0F62683E-179B-469B-838D-3C342F59BEAA}">
  <cacheSource type="worksheet">
    <worksheetSource ref="A1:N400" sheet="Sheet1"/>
  </cacheSource>
  <cacheFields count="14">
    <cacheField name="Linea" numFmtId="0">
      <sharedItems containsBlank="1"/>
    </cacheField>
    <cacheField name="Tabla N" numFmtId="0">
      <sharedItems containsBlank="1"/>
    </cacheField>
    <cacheField name="Nombre de la tabla" numFmtId="0">
      <sharedItems containsBlank="1" count="49">
        <s v="COUNTRY"/>
        <s v="PROVINCE"/>
        <s v="CITY"/>
        <s v="STATUS"/>
        <s v="DIVISION"/>
        <s v="JOBPOSITION"/>
        <s v="LEVELUSER"/>
        <s v="TYPEDOCUMENT"/>
        <s v="MEASURES"/>
        <s v="PAYWAY"/>
        <s v="GENDER"/>
        <s v="CURRENCY"/>
        <s v="BANK"/>
        <s v="CREDIT"/>
        <s v="ENTERPRISE"/>
        <s v="EMPLOYEES_CATEGORY"/>
        <s v="EMPLOYEES"/>
        <s v="EMPLOYEES_CONTRACTS"/>
        <s v="EMPLOYEES_SALARY"/>
        <s v="EMPLOYEES_VACATIONS"/>
        <s v="EMPLOYEES_TAXES"/>
        <s v="SUPPLIER_CATEGORY"/>
        <s v="SUPPLIER"/>
        <s v="CUSTOMERS_CATEGORY"/>
        <s v="CUSTOMERS"/>
        <s v="USERS"/>
        <s v="USERS_RELACION"/>
        <s v="PRODUCT_FAMILY_1"/>
        <s v="PRODUCT_FAMILY_2"/>
        <s v="PRODUCT_FAMILY_3"/>
        <s v="PRODUCT_COLOR"/>
        <s v="PRODUCT_BRAND"/>
        <s v="PRODUCT_CATEGORY"/>
        <s v="PRODUCT"/>
        <s v="PRODUCT_SUPPLIER"/>
        <s v="RECIPE"/>
        <s v="SALES"/>
        <s v="SALESDETAIL"/>
        <s v="INCOME"/>
        <s v="ACCOUNTSRECEIVABLE"/>
        <s v="PURCHASE"/>
        <s v="PURCHASEDETAIL"/>
        <s v="PAYMENTS"/>
        <s v="ACCOUNTSPAYABLE"/>
        <s v="DELIVERY_TYPE"/>
        <s v="SHOPPINGCART"/>
        <s v="SHOPPINGCARTDETALLE"/>
        <m/>
        <s v="DELIVERY" u="1"/>
      </sharedItems>
    </cacheField>
    <cacheField name="Nombre de columna" numFmtId="0">
      <sharedItems containsBlank="1" count="137">
        <s v="ID_Country"/>
        <s v="Name"/>
        <s v="ID_Province"/>
        <s v="ID_City"/>
        <s v="ID_Status"/>
        <s v="StatusName"/>
        <s v="Affected"/>
        <s v="CreateDate"/>
        <s v="ModifiedDate"/>
        <s v="ID_Division"/>
        <s v="DivisionName"/>
        <s v="ID_JobPosition"/>
        <s v="JobPositionName"/>
        <s v="ID_LevelUser"/>
        <s v="LevelUser"/>
        <s v="ID_TypeDocument"/>
        <s v="TypeDocumentName"/>
        <s v="ID_Measures"/>
        <s v="MeasuresName"/>
        <s v="ID_Payway"/>
        <s v="PaywayName"/>
        <s v="ID_Gender"/>
        <s v="ID_Currency"/>
        <s v="CurrencyName"/>
        <s v="Simbol"/>
        <s v="ID_Bank"/>
        <s v="BankName"/>
        <s v="ID_Credit"/>
        <s v="CreditName"/>
        <s v="Days"/>
        <s v="ID_Enterprise"/>
        <s v="NumberDocument"/>
        <s v="Address"/>
        <s v="ZipCode"/>
        <s v="ResponsibleName"/>
        <s v="ResponsibleLastName"/>
        <s v="Logo"/>
        <s v="LogoName"/>
        <s v="ID_EmployeesCategory"/>
        <s v="CategoryName"/>
        <s v="ID_Employees"/>
        <s v="NumberEmployees"/>
        <s v="LastName"/>
        <s v="DateBirth"/>
        <s v="Telephone"/>
        <s v="Email"/>
        <s v="BankAccount"/>
        <s v="Image"/>
        <s v="ImageName"/>
        <s v="ID_EmployeesContracts"/>
        <s v="NumberContract"/>
        <s v="DateContract"/>
        <s v="DateBegin"/>
        <s v="DateEnding"/>
        <s v="ID_EmployeesSalary"/>
        <s v="Period"/>
        <s v="PayFrequency"/>
        <s v="SalaryAmount"/>
        <s v="RegularEarnings_(Hours)"/>
        <s v="OverTime_(Hours)"/>
        <s v="StatutoryHolidays_(Hours)"/>
        <s v="TotalEarnings"/>
        <s v="TotalTaxesDiscount"/>
        <s v="TotalNetPay"/>
        <s v="DatePayment"/>
        <s v="ID_EmployeesVacations"/>
        <s v="TypeOperaction"/>
        <s v="ID_EmployeesTaxes"/>
        <s v="ID_SupplierCategory"/>
        <s v="ID_Supplier"/>
        <s v="TradeName"/>
        <s v="ContactName"/>
        <s v="PhoneNumber"/>
        <s v="PostalCode"/>
        <s v="Bank_Account"/>
        <s v="State"/>
        <s v="ID_Users"/>
        <s v="ID_CustomersCategory"/>
        <s v="ID_Customers"/>
        <s v="UserAccount"/>
        <s v="Password"/>
        <s v="Icone"/>
        <s v="NameIcone"/>
        <s v="ID_UsersRelation"/>
        <s v="ID_ProductFamily1"/>
        <s v="NameFamily1"/>
        <s v="ID_ProductFamily2"/>
        <s v="NameFamily2"/>
        <s v="ID_ProductFamily3"/>
        <s v="NameFamily3"/>
        <s v="ID_ProductColor"/>
        <s v="ColorName"/>
        <s v="CodExtra"/>
        <s v="ID_ProductBrand"/>
        <s v="BrandName"/>
        <s v="ID_ProductCategory"/>
        <s v="ProductCategoryName"/>
        <s v="Uses"/>
        <s v="ID_Product"/>
        <s v="SKU"/>
        <s v="ProductName"/>
        <s v="CostUnit"/>
        <s v="QOH"/>
        <s v="UnitPrice"/>
        <s v="ID_Recipe"/>
        <s v="RecipeName"/>
        <s v="Detalle"/>
        <s v="Item"/>
        <s v="Cuantity"/>
        <s v="Total"/>
        <s v="ID_Sales"/>
        <s v="DateDocument"/>
        <s v="TotalAmount"/>
        <s v="Credit"/>
        <s v="ID_SalesDetail"/>
        <s v="Quantity"/>
        <s v="Price"/>
        <s v="ID_Income"/>
        <s v="OperationNumber"/>
        <s v="Amount"/>
        <s v="ID_AccountsReceivable"/>
        <s v="Observation"/>
        <s v="ID_Purchase"/>
        <s v="ID_PurchaseDetail"/>
        <s v="ID_Payment"/>
        <s v="ID_AccountsPayable"/>
        <s v="ID_DeliveryType"/>
        <s v="Delivery"/>
        <s v="Cost"/>
        <s v="ID_ShoppingCart"/>
        <s v="Cupon"/>
        <s v="SubTotal"/>
        <s v="DeliveryCost"/>
        <s v="Taxes"/>
        <s v="ID_ShoppingCartDetalle"/>
        <s v="Precio"/>
        <m/>
      </sharedItems>
    </cacheField>
    <cacheField name="Tipo de dato" numFmtId="0">
      <sharedItems containsBlank="1" count="9">
        <s v="VARCHAR"/>
        <s v="datetime"/>
        <s v="int"/>
        <s v="image"/>
        <s v="nvarchar"/>
        <s v="decimal"/>
        <s v="NUMBER"/>
        <e v="#N/A"/>
        <m/>
      </sharedItems>
    </cacheField>
    <cacheField name="Long" numFmtId="0">
      <sharedItems containsBlank="1" containsMixedTypes="1" containsNumber="1" containsInteger="1" minValue="3" maxValue="255" count="21">
        <n v="3"/>
        <n v="44"/>
        <n v="4"/>
        <m/>
        <n v="30"/>
        <n v="20"/>
        <n v="55"/>
        <n v="100"/>
        <n v="12"/>
        <n v="255"/>
        <n v="7"/>
        <n v="15"/>
        <n v="5"/>
        <n v="18"/>
        <n v="50"/>
        <n v="10"/>
        <s v="max"/>
        <n v="13"/>
        <n v="200"/>
        <n v="32"/>
        <e v="#N/A"/>
      </sharedItems>
    </cacheField>
    <cacheField name="Ndecimal" numFmtId="0">
      <sharedItems containsString="0" containsBlank="1" containsNumber="1" containsInteger="1" minValue="2" maxValue="2"/>
    </cacheField>
    <cacheField name="PesoDato" numFmtId="0">
      <sharedItems containsBlank="1"/>
    </cacheField>
    <cacheField name="PRIMARY KEY" numFmtId="0">
      <sharedItems containsBlank="1" count="2">
        <b v="1"/>
        <m/>
      </sharedItems>
    </cacheField>
    <cacheField name="Not Null" numFmtId="0">
      <sharedItems containsBlank="1"/>
    </cacheField>
    <cacheField name="default Value" numFmtId="0">
      <sharedItems containsNonDate="0" containsString="0" containsBlank="1"/>
    </cacheField>
    <cacheField name="FOREIGN KEY REFERENC" numFmtId="0">
      <sharedItems containsBlank="1"/>
    </cacheField>
    <cacheField name="Constrain type" numFmtId="0">
      <sharedItems containsNonDate="0" containsString="0" containsBlank="1"/>
    </cacheField>
    <cacheField name="Constrain Formul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s v="1"/>
    <s v="1"/>
    <x v="0"/>
    <x v="0"/>
    <x v="0"/>
    <x v="0"/>
    <m/>
    <s v="CHAR"/>
    <x v="0"/>
    <b v="1"/>
    <m/>
    <m/>
    <m/>
    <m/>
  </r>
  <r>
    <s v="1"/>
    <s v="1"/>
    <x v="0"/>
    <x v="1"/>
    <x v="0"/>
    <x v="1"/>
    <m/>
    <s v="CHAR"/>
    <x v="1"/>
    <b v="1"/>
    <m/>
    <m/>
    <m/>
    <m/>
  </r>
  <r>
    <s v="1"/>
    <s v="1"/>
    <x v="1"/>
    <x v="2"/>
    <x v="0"/>
    <x v="0"/>
    <m/>
    <s v="CHAR"/>
    <x v="0"/>
    <b v="1"/>
    <m/>
    <m/>
    <m/>
    <m/>
  </r>
  <r>
    <s v="1"/>
    <s v="1"/>
    <x v="1"/>
    <x v="0"/>
    <x v="0"/>
    <x v="0"/>
    <m/>
    <s v="CHAR"/>
    <x v="1"/>
    <b v="1"/>
    <m/>
    <s v="COUNTRY"/>
    <m/>
    <m/>
  </r>
  <r>
    <s v="1"/>
    <s v="1"/>
    <x v="1"/>
    <x v="1"/>
    <x v="0"/>
    <x v="1"/>
    <m/>
    <s v="CHAR"/>
    <x v="1"/>
    <b v="1"/>
    <m/>
    <m/>
    <m/>
    <m/>
  </r>
  <r>
    <s v="1"/>
    <s v="1"/>
    <x v="2"/>
    <x v="3"/>
    <x v="0"/>
    <x v="2"/>
    <m/>
    <s v="CHAR"/>
    <x v="0"/>
    <b v="1"/>
    <m/>
    <m/>
    <m/>
    <m/>
  </r>
  <r>
    <s v="1"/>
    <s v="1"/>
    <x v="2"/>
    <x v="2"/>
    <x v="0"/>
    <x v="0"/>
    <m/>
    <s v="CHAR"/>
    <x v="1"/>
    <b v="1"/>
    <m/>
    <s v="PROVINCE"/>
    <m/>
    <m/>
  </r>
  <r>
    <s v="1"/>
    <s v="1"/>
    <x v="2"/>
    <x v="1"/>
    <x v="0"/>
    <x v="1"/>
    <m/>
    <s v="CHAR"/>
    <x v="1"/>
    <b v="1"/>
    <m/>
    <m/>
    <m/>
    <m/>
  </r>
  <r>
    <s v="1"/>
    <s v="1"/>
    <x v="3"/>
    <x v="4"/>
    <x v="0"/>
    <x v="0"/>
    <m/>
    <s v="CHAR"/>
    <x v="0"/>
    <b v="1"/>
    <m/>
    <m/>
    <m/>
    <m/>
  </r>
  <r>
    <s v="1"/>
    <s v="1"/>
    <x v="3"/>
    <x v="5"/>
    <x v="0"/>
    <x v="1"/>
    <m/>
    <s v="CHAR"/>
    <x v="1"/>
    <b v="1"/>
    <m/>
    <m/>
    <m/>
    <m/>
  </r>
  <r>
    <s v="1"/>
    <s v="1"/>
    <x v="3"/>
    <x v="6"/>
    <x v="0"/>
    <x v="1"/>
    <m/>
    <s v="CHAR"/>
    <x v="1"/>
    <b v="1"/>
    <m/>
    <m/>
    <m/>
    <m/>
  </r>
  <r>
    <s v="1"/>
    <s v="1"/>
    <x v="3"/>
    <x v="7"/>
    <x v="1"/>
    <x v="3"/>
    <m/>
    <m/>
    <x v="1"/>
    <b v="1"/>
    <m/>
    <m/>
    <m/>
    <m/>
  </r>
  <r>
    <s v="1"/>
    <s v="1"/>
    <x v="3"/>
    <x v="8"/>
    <x v="1"/>
    <x v="3"/>
    <m/>
    <m/>
    <x v="1"/>
    <b v="1"/>
    <m/>
    <m/>
    <m/>
    <m/>
  </r>
  <r>
    <s v="1"/>
    <s v="1"/>
    <x v="4"/>
    <x v="9"/>
    <x v="0"/>
    <x v="0"/>
    <m/>
    <s v="CHAR"/>
    <x v="0"/>
    <b v="1"/>
    <m/>
    <m/>
    <m/>
    <m/>
  </r>
  <r>
    <s v="1"/>
    <s v="1"/>
    <x v="4"/>
    <x v="10"/>
    <x v="0"/>
    <x v="4"/>
    <m/>
    <s v="CHAR"/>
    <x v="1"/>
    <b v="1"/>
    <m/>
    <m/>
    <m/>
    <m/>
  </r>
  <r>
    <s v="1"/>
    <s v="1"/>
    <x v="4"/>
    <x v="7"/>
    <x v="1"/>
    <x v="3"/>
    <m/>
    <m/>
    <x v="1"/>
    <b v="1"/>
    <m/>
    <m/>
    <m/>
    <m/>
  </r>
  <r>
    <s v="1"/>
    <s v="1"/>
    <x v="4"/>
    <x v="8"/>
    <x v="1"/>
    <x v="3"/>
    <m/>
    <m/>
    <x v="1"/>
    <b v="1"/>
    <m/>
    <m/>
    <m/>
    <m/>
  </r>
  <r>
    <s v="1"/>
    <s v="1"/>
    <x v="5"/>
    <x v="11"/>
    <x v="0"/>
    <x v="0"/>
    <m/>
    <s v="CHAR"/>
    <x v="0"/>
    <b v="1"/>
    <m/>
    <m/>
    <m/>
    <m/>
  </r>
  <r>
    <s v="1"/>
    <s v="1"/>
    <x v="5"/>
    <x v="12"/>
    <x v="0"/>
    <x v="4"/>
    <m/>
    <s v="CHAR"/>
    <x v="1"/>
    <b v="1"/>
    <m/>
    <m/>
    <m/>
    <m/>
  </r>
  <r>
    <s v="1"/>
    <s v="1"/>
    <x v="5"/>
    <x v="7"/>
    <x v="1"/>
    <x v="3"/>
    <m/>
    <m/>
    <x v="1"/>
    <b v="1"/>
    <m/>
    <m/>
    <m/>
    <m/>
  </r>
  <r>
    <s v="1"/>
    <s v="1"/>
    <x v="5"/>
    <x v="8"/>
    <x v="1"/>
    <x v="3"/>
    <m/>
    <m/>
    <x v="1"/>
    <b v="1"/>
    <m/>
    <m/>
    <m/>
    <m/>
  </r>
  <r>
    <s v="1"/>
    <s v="1"/>
    <x v="6"/>
    <x v="13"/>
    <x v="0"/>
    <x v="0"/>
    <m/>
    <s v="CHAR"/>
    <x v="0"/>
    <b v="1"/>
    <m/>
    <m/>
    <m/>
    <m/>
  </r>
  <r>
    <s v="1"/>
    <s v="1"/>
    <x v="6"/>
    <x v="14"/>
    <x v="0"/>
    <x v="4"/>
    <m/>
    <s v="CHAR"/>
    <x v="1"/>
    <b v="1"/>
    <m/>
    <m/>
    <m/>
    <m/>
  </r>
  <r>
    <s v="1"/>
    <s v="1"/>
    <x v="6"/>
    <x v="7"/>
    <x v="1"/>
    <x v="3"/>
    <m/>
    <m/>
    <x v="1"/>
    <b v="1"/>
    <m/>
    <m/>
    <m/>
    <m/>
  </r>
  <r>
    <s v="1"/>
    <s v="1"/>
    <x v="6"/>
    <x v="8"/>
    <x v="1"/>
    <x v="3"/>
    <m/>
    <m/>
    <x v="1"/>
    <b v="1"/>
    <m/>
    <m/>
    <m/>
    <m/>
  </r>
  <r>
    <s v="1"/>
    <s v="1"/>
    <x v="7"/>
    <x v="15"/>
    <x v="0"/>
    <x v="0"/>
    <m/>
    <s v="CHAR"/>
    <x v="0"/>
    <b v="1"/>
    <m/>
    <m/>
    <m/>
    <m/>
  </r>
  <r>
    <s v="1"/>
    <s v="1"/>
    <x v="7"/>
    <x v="16"/>
    <x v="0"/>
    <x v="1"/>
    <m/>
    <s v="CHAR"/>
    <x v="1"/>
    <b v="1"/>
    <m/>
    <m/>
    <m/>
    <m/>
  </r>
  <r>
    <s v="1"/>
    <s v="1"/>
    <x v="7"/>
    <x v="6"/>
    <x v="0"/>
    <x v="1"/>
    <m/>
    <s v="CHAR"/>
    <x v="1"/>
    <b v="1"/>
    <m/>
    <m/>
    <m/>
    <m/>
  </r>
  <r>
    <s v="1"/>
    <s v="1"/>
    <x v="7"/>
    <x v="7"/>
    <x v="1"/>
    <x v="3"/>
    <m/>
    <m/>
    <x v="1"/>
    <b v="1"/>
    <m/>
    <m/>
    <m/>
    <m/>
  </r>
  <r>
    <s v="1"/>
    <s v="1"/>
    <x v="7"/>
    <x v="8"/>
    <x v="1"/>
    <x v="3"/>
    <m/>
    <m/>
    <x v="1"/>
    <b v="1"/>
    <m/>
    <m/>
    <m/>
    <m/>
  </r>
  <r>
    <s v="1"/>
    <s v="1"/>
    <x v="8"/>
    <x v="17"/>
    <x v="0"/>
    <x v="0"/>
    <m/>
    <s v="CHAR"/>
    <x v="0"/>
    <b v="1"/>
    <m/>
    <m/>
    <m/>
    <m/>
  </r>
  <r>
    <s v="1"/>
    <s v="1"/>
    <x v="8"/>
    <x v="18"/>
    <x v="0"/>
    <x v="1"/>
    <m/>
    <s v="CHAR"/>
    <x v="1"/>
    <b v="1"/>
    <m/>
    <m/>
    <m/>
    <m/>
  </r>
  <r>
    <s v="1"/>
    <s v="1"/>
    <x v="8"/>
    <x v="7"/>
    <x v="1"/>
    <x v="3"/>
    <m/>
    <m/>
    <x v="1"/>
    <b v="1"/>
    <m/>
    <m/>
    <m/>
    <m/>
  </r>
  <r>
    <s v="1"/>
    <s v="1"/>
    <x v="8"/>
    <x v="8"/>
    <x v="1"/>
    <x v="3"/>
    <m/>
    <m/>
    <x v="1"/>
    <b v="1"/>
    <m/>
    <m/>
    <m/>
    <m/>
  </r>
  <r>
    <s v="1"/>
    <s v="1"/>
    <x v="9"/>
    <x v="19"/>
    <x v="0"/>
    <x v="0"/>
    <m/>
    <s v="CHAR"/>
    <x v="0"/>
    <b v="1"/>
    <m/>
    <m/>
    <m/>
    <m/>
  </r>
  <r>
    <s v="1"/>
    <s v="1"/>
    <x v="9"/>
    <x v="20"/>
    <x v="0"/>
    <x v="1"/>
    <m/>
    <s v="CHAR"/>
    <x v="1"/>
    <b v="1"/>
    <m/>
    <m/>
    <m/>
    <m/>
  </r>
  <r>
    <s v="1"/>
    <s v="1"/>
    <x v="9"/>
    <x v="7"/>
    <x v="1"/>
    <x v="3"/>
    <m/>
    <m/>
    <x v="1"/>
    <b v="1"/>
    <m/>
    <m/>
    <m/>
    <m/>
  </r>
  <r>
    <s v="1"/>
    <s v="1"/>
    <x v="9"/>
    <x v="8"/>
    <x v="1"/>
    <x v="3"/>
    <m/>
    <m/>
    <x v="1"/>
    <b v="1"/>
    <m/>
    <m/>
    <m/>
    <m/>
  </r>
  <r>
    <s v="1"/>
    <s v="1"/>
    <x v="10"/>
    <x v="21"/>
    <x v="0"/>
    <x v="1"/>
    <m/>
    <s v="CHAR"/>
    <x v="0"/>
    <b v="1"/>
    <m/>
    <m/>
    <m/>
    <m/>
  </r>
  <r>
    <s v="1"/>
    <s v="1"/>
    <x v="11"/>
    <x v="22"/>
    <x v="0"/>
    <x v="0"/>
    <m/>
    <s v="CHAR"/>
    <x v="0"/>
    <b v="1"/>
    <m/>
    <m/>
    <m/>
    <m/>
  </r>
  <r>
    <s v="1"/>
    <s v="1"/>
    <x v="11"/>
    <x v="0"/>
    <x v="0"/>
    <x v="0"/>
    <m/>
    <s v="CHAR"/>
    <x v="1"/>
    <b v="1"/>
    <m/>
    <s v="COUNTRY"/>
    <m/>
    <m/>
  </r>
  <r>
    <s v="1"/>
    <s v="1"/>
    <x v="11"/>
    <x v="23"/>
    <x v="0"/>
    <x v="5"/>
    <m/>
    <s v="CHAR"/>
    <x v="1"/>
    <b v="1"/>
    <m/>
    <m/>
    <m/>
    <m/>
  </r>
  <r>
    <s v="1"/>
    <s v="1"/>
    <x v="11"/>
    <x v="24"/>
    <x v="0"/>
    <x v="0"/>
    <m/>
    <s v="CHAR"/>
    <x v="1"/>
    <b v="1"/>
    <m/>
    <m/>
    <m/>
    <m/>
  </r>
  <r>
    <s v="1"/>
    <s v="1"/>
    <x v="12"/>
    <x v="25"/>
    <x v="0"/>
    <x v="0"/>
    <m/>
    <s v="CHAR"/>
    <x v="0"/>
    <b v="1"/>
    <m/>
    <m/>
    <m/>
    <m/>
  </r>
  <r>
    <s v="1"/>
    <s v="1"/>
    <x v="12"/>
    <x v="26"/>
    <x v="0"/>
    <x v="6"/>
    <m/>
    <s v="CHAR"/>
    <x v="1"/>
    <b v="1"/>
    <m/>
    <m/>
    <m/>
    <m/>
  </r>
  <r>
    <s v="1"/>
    <s v="1"/>
    <x v="12"/>
    <x v="0"/>
    <x v="0"/>
    <x v="0"/>
    <m/>
    <s v="CHAR"/>
    <x v="1"/>
    <b v="1"/>
    <m/>
    <s v="COUNTRY"/>
    <m/>
    <m/>
  </r>
  <r>
    <s v="1"/>
    <s v="1"/>
    <x v="12"/>
    <x v="22"/>
    <x v="0"/>
    <x v="0"/>
    <m/>
    <s v="CHAR"/>
    <x v="1"/>
    <b v="1"/>
    <m/>
    <s v="CURRENCY"/>
    <m/>
    <m/>
  </r>
  <r>
    <s v="1"/>
    <s v="1"/>
    <x v="13"/>
    <x v="27"/>
    <x v="0"/>
    <x v="0"/>
    <m/>
    <s v="CHAR"/>
    <x v="0"/>
    <b v="1"/>
    <m/>
    <m/>
    <m/>
    <m/>
  </r>
  <r>
    <s v="1"/>
    <s v="1"/>
    <x v="13"/>
    <x v="28"/>
    <x v="0"/>
    <x v="6"/>
    <m/>
    <s v="CHAR"/>
    <x v="1"/>
    <b v="1"/>
    <m/>
    <m/>
    <m/>
    <m/>
  </r>
  <r>
    <s v="1"/>
    <s v="1"/>
    <x v="13"/>
    <x v="29"/>
    <x v="2"/>
    <x v="3"/>
    <m/>
    <s v="CHAR"/>
    <x v="1"/>
    <b v="1"/>
    <m/>
    <m/>
    <m/>
    <m/>
  </r>
  <r>
    <s v="1"/>
    <s v="1"/>
    <x v="13"/>
    <x v="7"/>
    <x v="1"/>
    <x v="3"/>
    <m/>
    <m/>
    <x v="1"/>
    <b v="1"/>
    <m/>
    <m/>
    <m/>
    <m/>
  </r>
  <r>
    <s v="1"/>
    <s v="1"/>
    <x v="13"/>
    <x v="8"/>
    <x v="1"/>
    <x v="3"/>
    <m/>
    <m/>
    <x v="1"/>
    <b v="1"/>
    <m/>
    <m/>
    <m/>
    <m/>
  </r>
  <r>
    <s v="1"/>
    <s v="1"/>
    <x v="14"/>
    <x v="30"/>
    <x v="0"/>
    <x v="0"/>
    <m/>
    <s v="CHAR"/>
    <x v="0"/>
    <b v="1"/>
    <m/>
    <m/>
    <m/>
    <m/>
  </r>
  <r>
    <s v="1"/>
    <s v="1"/>
    <x v="14"/>
    <x v="15"/>
    <x v="0"/>
    <x v="0"/>
    <m/>
    <s v="CHAR"/>
    <x v="1"/>
    <b v="1"/>
    <m/>
    <s v="TYPEDOCUMENT"/>
    <m/>
    <m/>
  </r>
  <r>
    <s v="1"/>
    <s v="1"/>
    <x v="14"/>
    <x v="31"/>
    <x v="0"/>
    <x v="5"/>
    <m/>
    <s v="CHAR"/>
    <x v="1"/>
    <b v="1"/>
    <m/>
    <m/>
    <m/>
    <m/>
  </r>
  <r>
    <s v="1"/>
    <s v="1"/>
    <x v="14"/>
    <x v="3"/>
    <x v="0"/>
    <x v="2"/>
    <m/>
    <s v="CHAR"/>
    <x v="1"/>
    <b v="1"/>
    <m/>
    <s v="CITY"/>
    <m/>
    <m/>
  </r>
  <r>
    <s v="1"/>
    <s v="1"/>
    <x v="14"/>
    <x v="32"/>
    <x v="0"/>
    <x v="7"/>
    <m/>
    <s v="CHAR"/>
    <x v="1"/>
    <b v="1"/>
    <m/>
    <m/>
    <m/>
    <m/>
  </r>
  <r>
    <s v="1"/>
    <s v="1"/>
    <x v="14"/>
    <x v="33"/>
    <x v="0"/>
    <x v="8"/>
    <m/>
    <s v="CHAR"/>
    <x v="1"/>
    <b v="1"/>
    <m/>
    <m/>
    <m/>
    <m/>
  </r>
  <r>
    <s v="1"/>
    <s v="1"/>
    <x v="14"/>
    <x v="34"/>
    <x v="0"/>
    <x v="1"/>
    <m/>
    <s v="CHAR"/>
    <x v="1"/>
    <b v="1"/>
    <m/>
    <m/>
    <m/>
    <m/>
  </r>
  <r>
    <s v="1"/>
    <s v="1"/>
    <x v="14"/>
    <x v="35"/>
    <x v="0"/>
    <x v="1"/>
    <m/>
    <s v="CHAR"/>
    <x v="1"/>
    <b v="1"/>
    <m/>
    <m/>
    <m/>
    <m/>
  </r>
  <r>
    <s v="1"/>
    <s v="1"/>
    <x v="14"/>
    <x v="36"/>
    <x v="3"/>
    <x v="3"/>
    <m/>
    <s v="CHAR"/>
    <x v="1"/>
    <m/>
    <m/>
    <m/>
    <m/>
    <m/>
  </r>
  <r>
    <s v="1"/>
    <s v="1"/>
    <x v="14"/>
    <x v="37"/>
    <x v="4"/>
    <x v="9"/>
    <m/>
    <s v="CHAR"/>
    <x v="1"/>
    <m/>
    <m/>
    <m/>
    <m/>
    <m/>
  </r>
  <r>
    <s v="1"/>
    <s v="1"/>
    <x v="14"/>
    <x v="7"/>
    <x v="1"/>
    <x v="3"/>
    <m/>
    <m/>
    <x v="1"/>
    <b v="1"/>
    <m/>
    <m/>
    <m/>
    <m/>
  </r>
  <r>
    <s v="1"/>
    <s v="1"/>
    <x v="14"/>
    <x v="8"/>
    <x v="1"/>
    <x v="3"/>
    <m/>
    <m/>
    <x v="1"/>
    <b v="1"/>
    <m/>
    <m/>
    <m/>
    <m/>
  </r>
  <r>
    <s v="1"/>
    <s v="1"/>
    <x v="15"/>
    <x v="38"/>
    <x v="0"/>
    <x v="0"/>
    <m/>
    <s v="CHAR"/>
    <x v="0"/>
    <b v="1"/>
    <m/>
    <m/>
    <m/>
    <m/>
  </r>
  <r>
    <s v="1"/>
    <s v="1"/>
    <x v="15"/>
    <x v="39"/>
    <x v="0"/>
    <x v="1"/>
    <m/>
    <s v="CHAR"/>
    <x v="1"/>
    <b v="1"/>
    <m/>
    <m/>
    <m/>
    <m/>
  </r>
  <r>
    <s v="1"/>
    <s v="1"/>
    <x v="15"/>
    <x v="7"/>
    <x v="1"/>
    <x v="3"/>
    <m/>
    <m/>
    <x v="1"/>
    <b v="1"/>
    <m/>
    <m/>
    <m/>
    <m/>
  </r>
  <r>
    <s v="1"/>
    <s v="1"/>
    <x v="15"/>
    <x v="8"/>
    <x v="1"/>
    <x v="3"/>
    <m/>
    <m/>
    <x v="1"/>
    <b v="1"/>
    <m/>
    <m/>
    <m/>
    <m/>
  </r>
  <r>
    <s v="1"/>
    <s v="1"/>
    <x v="16"/>
    <x v="40"/>
    <x v="0"/>
    <x v="10"/>
    <m/>
    <s v="CHAR"/>
    <x v="0"/>
    <b v="1"/>
    <m/>
    <m/>
    <m/>
    <m/>
  </r>
  <r>
    <s v="1"/>
    <s v="1"/>
    <x v="16"/>
    <x v="41"/>
    <x v="0"/>
    <x v="10"/>
    <m/>
    <s v="CHAR"/>
    <x v="1"/>
    <b v="1"/>
    <m/>
    <m/>
    <m/>
    <m/>
  </r>
  <r>
    <s v="1"/>
    <s v="1"/>
    <x v="16"/>
    <x v="30"/>
    <x v="0"/>
    <x v="0"/>
    <m/>
    <s v="CHAR"/>
    <x v="1"/>
    <b v="1"/>
    <m/>
    <s v="ENTERPRISE"/>
    <m/>
    <m/>
  </r>
  <r>
    <s v="1"/>
    <s v="1"/>
    <x v="16"/>
    <x v="38"/>
    <x v="0"/>
    <x v="0"/>
    <m/>
    <s v="CHAR"/>
    <x v="1"/>
    <b v="1"/>
    <m/>
    <s v="EMPLOYEES_CATEGORY"/>
    <m/>
    <m/>
  </r>
  <r>
    <s v="1"/>
    <s v="1"/>
    <x v="16"/>
    <x v="15"/>
    <x v="0"/>
    <x v="0"/>
    <m/>
    <s v="CHAR"/>
    <x v="1"/>
    <b v="1"/>
    <m/>
    <s v="TYPEDOCUMENT"/>
    <m/>
    <m/>
  </r>
  <r>
    <s v="1"/>
    <s v="1"/>
    <x v="16"/>
    <x v="31"/>
    <x v="0"/>
    <x v="11"/>
    <m/>
    <s v="CHAR"/>
    <x v="1"/>
    <b v="1"/>
    <m/>
    <m/>
    <m/>
    <m/>
  </r>
  <r>
    <s v="1"/>
    <s v="1"/>
    <x v="16"/>
    <x v="1"/>
    <x v="0"/>
    <x v="1"/>
    <m/>
    <s v="CHAR"/>
    <x v="1"/>
    <b v="1"/>
    <m/>
    <m/>
    <m/>
    <m/>
  </r>
  <r>
    <s v="1"/>
    <s v="1"/>
    <x v="16"/>
    <x v="42"/>
    <x v="0"/>
    <x v="1"/>
    <m/>
    <s v="CHAR"/>
    <x v="1"/>
    <b v="1"/>
    <m/>
    <m/>
    <m/>
    <m/>
  </r>
  <r>
    <s v="1"/>
    <s v="1"/>
    <x v="16"/>
    <x v="43"/>
    <x v="1"/>
    <x v="3"/>
    <m/>
    <m/>
    <x v="1"/>
    <b v="1"/>
    <m/>
    <m/>
    <m/>
    <m/>
  </r>
  <r>
    <s v="1"/>
    <s v="1"/>
    <x v="16"/>
    <x v="21"/>
    <x v="0"/>
    <x v="1"/>
    <m/>
    <s v="CHAR"/>
    <x v="1"/>
    <b v="1"/>
    <m/>
    <s v="GENDER"/>
    <m/>
    <m/>
  </r>
  <r>
    <s v="1"/>
    <s v="1"/>
    <x v="16"/>
    <x v="3"/>
    <x v="0"/>
    <x v="2"/>
    <m/>
    <s v="CHAR"/>
    <x v="1"/>
    <b v="1"/>
    <m/>
    <s v="CITY"/>
    <m/>
    <m/>
  </r>
  <r>
    <s v="1"/>
    <s v="1"/>
    <x v="16"/>
    <x v="32"/>
    <x v="0"/>
    <x v="7"/>
    <m/>
    <s v="CHAR"/>
    <x v="1"/>
    <b v="1"/>
    <m/>
    <m/>
    <m/>
    <m/>
  </r>
  <r>
    <s v="1"/>
    <s v="1"/>
    <x v="16"/>
    <x v="44"/>
    <x v="0"/>
    <x v="5"/>
    <m/>
    <s v="CHAR"/>
    <x v="1"/>
    <b v="1"/>
    <m/>
    <m/>
    <m/>
    <m/>
  </r>
  <r>
    <s v="1"/>
    <s v="1"/>
    <x v="16"/>
    <x v="45"/>
    <x v="0"/>
    <x v="5"/>
    <m/>
    <s v="CHAR"/>
    <x v="1"/>
    <b v="1"/>
    <m/>
    <m/>
    <m/>
    <m/>
  </r>
  <r>
    <s v="1"/>
    <s v="1"/>
    <x v="16"/>
    <x v="25"/>
    <x v="0"/>
    <x v="0"/>
    <m/>
    <s v="CHAR"/>
    <x v="1"/>
    <b v="1"/>
    <m/>
    <s v="BANK"/>
    <m/>
    <m/>
  </r>
  <r>
    <s v="1"/>
    <s v="1"/>
    <x v="16"/>
    <x v="46"/>
    <x v="0"/>
    <x v="11"/>
    <m/>
    <s v="CHAR"/>
    <x v="1"/>
    <b v="1"/>
    <m/>
    <m/>
    <m/>
    <m/>
  </r>
  <r>
    <s v="1"/>
    <s v="1"/>
    <x v="16"/>
    <x v="47"/>
    <x v="3"/>
    <x v="3"/>
    <m/>
    <s v="CHAR"/>
    <x v="1"/>
    <m/>
    <m/>
    <m/>
    <m/>
    <m/>
  </r>
  <r>
    <s v="1"/>
    <s v="1"/>
    <x v="16"/>
    <x v="48"/>
    <x v="4"/>
    <x v="9"/>
    <m/>
    <s v="CHAR"/>
    <x v="1"/>
    <m/>
    <m/>
    <m/>
    <m/>
    <m/>
  </r>
  <r>
    <s v="1"/>
    <s v="1"/>
    <x v="16"/>
    <x v="7"/>
    <x v="1"/>
    <x v="3"/>
    <m/>
    <m/>
    <x v="1"/>
    <b v="1"/>
    <m/>
    <m/>
    <m/>
    <m/>
  </r>
  <r>
    <s v="1"/>
    <s v="1"/>
    <x v="16"/>
    <x v="8"/>
    <x v="1"/>
    <x v="3"/>
    <m/>
    <m/>
    <x v="1"/>
    <b v="1"/>
    <m/>
    <m/>
    <m/>
    <m/>
  </r>
  <r>
    <s v="1"/>
    <s v="1"/>
    <x v="17"/>
    <x v="49"/>
    <x v="0"/>
    <x v="12"/>
    <m/>
    <s v="CHAR"/>
    <x v="0"/>
    <b v="1"/>
    <m/>
    <m/>
    <m/>
    <m/>
  </r>
  <r>
    <s v="1"/>
    <s v="1"/>
    <x v="17"/>
    <x v="50"/>
    <x v="0"/>
    <x v="11"/>
    <m/>
    <s v="CHAR"/>
    <x v="1"/>
    <b v="1"/>
    <m/>
    <m/>
    <m/>
    <m/>
  </r>
  <r>
    <s v="1"/>
    <s v="1"/>
    <x v="17"/>
    <x v="7"/>
    <x v="1"/>
    <x v="3"/>
    <m/>
    <m/>
    <x v="1"/>
    <b v="1"/>
    <m/>
    <m/>
    <m/>
    <m/>
  </r>
  <r>
    <s v="1"/>
    <s v="1"/>
    <x v="17"/>
    <x v="8"/>
    <x v="1"/>
    <x v="3"/>
    <m/>
    <m/>
    <x v="1"/>
    <b v="1"/>
    <m/>
    <m/>
    <m/>
    <m/>
  </r>
  <r>
    <s v="1"/>
    <s v="1"/>
    <x v="17"/>
    <x v="51"/>
    <x v="1"/>
    <x v="3"/>
    <m/>
    <m/>
    <x v="1"/>
    <m/>
    <m/>
    <m/>
    <m/>
    <m/>
  </r>
  <r>
    <s v="1"/>
    <s v="1"/>
    <x v="17"/>
    <x v="40"/>
    <x v="0"/>
    <x v="10"/>
    <m/>
    <s v="CHAR"/>
    <x v="1"/>
    <b v="1"/>
    <m/>
    <s v="EMPLOYEES"/>
    <m/>
    <m/>
  </r>
  <r>
    <s v="1"/>
    <s v="1"/>
    <x v="17"/>
    <x v="52"/>
    <x v="1"/>
    <x v="3"/>
    <m/>
    <m/>
    <x v="1"/>
    <m/>
    <m/>
    <m/>
    <m/>
    <m/>
  </r>
  <r>
    <s v="1"/>
    <s v="1"/>
    <x v="17"/>
    <x v="53"/>
    <x v="1"/>
    <x v="3"/>
    <m/>
    <m/>
    <x v="1"/>
    <m/>
    <m/>
    <m/>
    <m/>
    <m/>
  </r>
  <r>
    <s v="1"/>
    <s v="1"/>
    <x v="17"/>
    <x v="4"/>
    <x v="0"/>
    <x v="0"/>
    <m/>
    <s v="CHAR"/>
    <x v="1"/>
    <b v="1"/>
    <m/>
    <s v="STATUS"/>
    <m/>
    <m/>
  </r>
  <r>
    <s v="1"/>
    <s v="1"/>
    <x v="18"/>
    <x v="54"/>
    <x v="0"/>
    <x v="12"/>
    <m/>
    <s v="CHAR"/>
    <x v="0"/>
    <b v="1"/>
    <m/>
    <m/>
    <m/>
    <m/>
  </r>
  <r>
    <s v="1"/>
    <s v="1"/>
    <x v="18"/>
    <x v="7"/>
    <x v="1"/>
    <x v="3"/>
    <m/>
    <m/>
    <x v="1"/>
    <b v="1"/>
    <m/>
    <m/>
    <m/>
    <m/>
  </r>
  <r>
    <s v="1"/>
    <s v="1"/>
    <x v="18"/>
    <x v="8"/>
    <x v="1"/>
    <x v="3"/>
    <m/>
    <m/>
    <x v="1"/>
    <b v="1"/>
    <m/>
    <m/>
    <m/>
    <m/>
  </r>
  <r>
    <s v="1"/>
    <s v="1"/>
    <x v="18"/>
    <x v="40"/>
    <x v="0"/>
    <x v="10"/>
    <m/>
    <s v="CHAR"/>
    <x v="1"/>
    <b v="1"/>
    <m/>
    <s v="EMPLOYEES"/>
    <m/>
    <m/>
  </r>
  <r>
    <s v="1"/>
    <s v="1"/>
    <x v="18"/>
    <x v="15"/>
    <x v="0"/>
    <x v="0"/>
    <m/>
    <s v="CHAR"/>
    <x v="1"/>
    <b v="1"/>
    <m/>
    <s v="TYPEDOCUMENT"/>
    <m/>
    <m/>
  </r>
  <r>
    <s v="1"/>
    <s v="1"/>
    <x v="18"/>
    <x v="31"/>
    <x v="0"/>
    <x v="11"/>
    <m/>
    <s v="CHAR"/>
    <x v="1"/>
    <b v="1"/>
    <m/>
    <m/>
    <m/>
    <m/>
  </r>
  <r>
    <s v="1"/>
    <s v="1"/>
    <x v="18"/>
    <x v="55"/>
    <x v="0"/>
    <x v="11"/>
    <m/>
    <s v="CHAR"/>
    <x v="1"/>
    <b v="1"/>
    <m/>
    <m/>
    <m/>
    <m/>
  </r>
  <r>
    <s v="1"/>
    <s v="1"/>
    <x v="18"/>
    <x v="52"/>
    <x v="1"/>
    <x v="3"/>
    <m/>
    <m/>
    <x v="1"/>
    <m/>
    <m/>
    <m/>
    <m/>
    <m/>
  </r>
  <r>
    <s v="1"/>
    <s v="1"/>
    <x v="18"/>
    <x v="53"/>
    <x v="1"/>
    <x v="3"/>
    <m/>
    <m/>
    <x v="1"/>
    <m/>
    <m/>
    <m/>
    <m/>
    <m/>
  </r>
  <r>
    <s v="1"/>
    <s v="1"/>
    <x v="18"/>
    <x v="56"/>
    <x v="0"/>
    <x v="11"/>
    <m/>
    <s v="CHAR"/>
    <x v="1"/>
    <b v="1"/>
    <m/>
    <m/>
    <m/>
    <m/>
  </r>
  <r>
    <s v="1"/>
    <s v="1"/>
    <x v="18"/>
    <x v="57"/>
    <x v="5"/>
    <x v="13"/>
    <n v="2"/>
    <m/>
    <x v="1"/>
    <m/>
    <m/>
    <m/>
    <m/>
    <m/>
  </r>
  <r>
    <s v="1"/>
    <s v="1"/>
    <x v="18"/>
    <x v="58"/>
    <x v="5"/>
    <x v="13"/>
    <n v="2"/>
    <m/>
    <x v="1"/>
    <m/>
    <m/>
    <m/>
    <m/>
    <m/>
  </r>
  <r>
    <s v="1"/>
    <s v="1"/>
    <x v="18"/>
    <x v="59"/>
    <x v="5"/>
    <x v="13"/>
    <n v="2"/>
    <m/>
    <x v="1"/>
    <m/>
    <m/>
    <m/>
    <m/>
    <m/>
  </r>
  <r>
    <s v="1"/>
    <s v="1"/>
    <x v="18"/>
    <x v="60"/>
    <x v="0"/>
    <x v="0"/>
    <m/>
    <s v="CHAR"/>
    <x v="1"/>
    <b v="1"/>
    <m/>
    <m/>
    <m/>
    <m/>
  </r>
  <r>
    <s v="1"/>
    <s v="1"/>
    <x v="18"/>
    <x v="61"/>
    <x v="5"/>
    <x v="13"/>
    <n v="2"/>
    <m/>
    <x v="1"/>
    <m/>
    <m/>
    <m/>
    <m/>
    <m/>
  </r>
  <r>
    <s v="1"/>
    <s v="1"/>
    <x v="18"/>
    <x v="62"/>
    <x v="5"/>
    <x v="13"/>
    <n v="2"/>
    <m/>
    <x v="1"/>
    <m/>
    <m/>
    <m/>
    <m/>
    <m/>
  </r>
  <r>
    <s v="1"/>
    <s v="1"/>
    <x v="18"/>
    <x v="63"/>
    <x v="5"/>
    <x v="13"/>
    <n v="2"/>
    <m/>
    <x v="1"/>
    <m/>
    <m/>
    <m/>
    <m/>
    <m/>
  </r>
  <r>
    <s v="1"/>
    <s v="1"/>
    <x v="18"/>
    <x v="4"/>
    <x v="0"/>
    <x v="0"/>
    <m/>
    <s v="CHAR"/>
    <x v="1"/>
    <b v="1"/>
    <m/>
    <s v="STATUS"/>
    <m/>
    <m/>
  </r>
  <r>
    <s v="1"/>
    <s v="1"/>
    <x v="18"/>
    <x v="64"/>
    <x v="1"/>
    <x v="3"/>
    <m/>
    <m/>
    <x v="1"/>
    <m/>
    <m/>
    <m/>
    <m/>
    <m/>
  </r>
  <r>
    <s v="1"/>
    <s v="1"/>
    <x v="19"/>
    <x v="65"/>
    <x v="0"/>
    <x v="12"/>
    <m/>
    <s v="CHAR"/>
    <x v="0"/>
    <b v="1"/>
    <m/>
    <m/>
    <m/>
    <m/>
  </r>
  <r>
    <s v="1"/>
    <s v="1"/>
    <x v="19"/>
    <x v="40"/>
    <x v="0"/>
    <x v="10"/>
    <m/>
    <s v="CHAR"/>
    <x v="1"/>
    <b v="1"/>
    <m/>
    <s v="EMPLOYEES"/>
    <m/>
    <m/>
  </r>
  <r>
    <s v="1"/>
    <s v="1"/>
    <x v="19"/>
    <x v="66"/>
    <x v="0"/>
    <x v="1"/>
    <m/>
    <s v="CHAR"/>
    <x v="1"/>
    <b v="1"/>
    <m/>
    <m/>
    <m/>
    <m/>
  </r>
  <r>
    <s v="1"/>
    <s v="1"/>
    <x v="19"/>
    <x v="52"/>
    <x v="1"/>
    <x v="3"/>
    <m/>
    <m/>
    <x v="1"/>
    <m/>
    <m/>
    <m/>
    <m/>
    <m/>
  </r>
  <r>
    <s v="1"/>
    <s v="1"/>
    <x v="19"/>
    <x v="53"/>
    <x v="1"/>
    <x v="3"/>
    <m/>
    <m/>
    <x v="1"/>
    <m/>
    <m/>
    <m/>
    <m/>
    <m/>
  </r>
  <r>
    <s v="1"/>
    <s v="1"/>
    <x v="19"/>
    <x v="29"/>
    <x v="2"/>
    <x v="3"/>
    <m/>
    <m/>
    <x v="1"/>
    <m/>
    <m/>
    <m/>
    <m/>
    <m/>
  </r>
  <r>
    <s v="1"/>
    <s v="1"/>
    <x v="20"/>
    <x v="67"/>
    <x v="0"/>
    <x v="12"/>
    <m/>
    <s v="CHAR"/>
    <x v="0"/>
    <b v="1"/>
    <m/>
    <m/>
    <m/>
    <m/>
  </r>
  <r>
    <s v="1"/>
    <s v="1"/>
    <x v="21"/>
    <x v="68"/>
    <x v="0"/>
    <x v="0"/>
    <m/>
    <s v="CHAR"/>
    <x v="0"/>
    <b v="1"/>
    <m/>
    <m/>
    <m/>
    <m/>
  </r>
  <r>
    <s v="1"/>
    <s v="1"/>
    <x v="21"/>
    <x v="39"/>
    <x v="0"/>
    <x v="14"/>
    <m/>
    <s v="CHAR"/>
    <x v="1"/>
    <b v="1"/>
    <m/>
    <m/>
    <m/>
    <m/>
  </r>
  <r>
    <s v="1"/>
    <s v="1"/>
    <x v="21"/>
    <x v="7"/>
    <x v="1"/>
    <x v="3"/>
    <m/>
    <m/>
    <x v="1"/>
    <b v="1"/>
    <m/>
    <m/>
    <m/>
    <m/>
  </r>
  <r>
    <s v="1"/>
    <s v="1"/>
    <x v="21"/>
    <x v="8"/>
    <x v="1"/>
    <x v="3"/>
    <m/>
    <m/>
    <x v="1"/>
    <b v="1"/>
    <m/>
    <m/>
    <m/>
    <m/>
  </r>
  <r>
    <s v="1"/>
    <s v="1"/>
    <x v="22"/>
    <x v="69"/>
    <x v="0"/>
    <x v="10"/>
    <m/>
    <s v="CHAR"/>
    <x v="0"/>
    <b v="1"/>
    <m/>
    <m/>
    <m/>
    <m/>
  </r>
  <r>
    <s v="1"/>
    <s v="1"/>
    <x v="22"/>
    <x v="68"/>
    <x v="0"/>
    <x v="0"/>
    <m/>
    <s v="CHAR"/>
    <x v="1"/>
    <b v="1"/>
    <m/>
    <s v="SUPPLIER_CATEGORY"/>
    <m/>
    <m/>
  </r>
  <r>
    <s v="1"/>
    <s v="1"/>
    <x v="22"/>
    <x v="7"/>
    <x v="1"/>
    <x v="3"/>
    <m/>
    <m/>
    <x v="1"/>
    <b v="1"/>
    <m/>
    <m/>
    <m/>
    <m/>
  </r>
  <r>
    <s v="1"/>
    <s v="1"/>
    <x v="22"/>
    <x v="8"/>
    <x v="1"/>
    <x v="3"/>
    <m/>
    <m/>
    <x v="1"/>
    <b v="1"/>
    <m/>
    <m/>
    <m/>
    <m/>
  </r>
  <r>
    <s v="1"/>
    <s v="1"/>
    <x v="22"/>
    <x v="15"/>
    <x v="0"/>
    <x v="0"/>
    <m/>
    <s v="CHAR"/>
    <x v="1"/>
    <b v="1"/>
    <m/>
    <s v="TYPEDOCUMENT"/>
    <m/>
    <m/>
  </r>
  <r>
    <s v="1"/>
    <s v="1"/>
    <x v="22"/>
    <x v="31"/>
    <x v="0"/>
    <x v="5"/>
    <m/>
    <s v="CHAR"/>
    <x v="1"/>
    <b v="1"/>
    <m/>
    <m/>
    <m/>
    <m/>
  </r>
  <r>
    <s v="1"/>
    <s v="1"/>
    <x v="22"/>
    <x v="70"/>
    <x v="0"/>
    <x v="14"/>
    <m/>
    <s v="CHAR"/>
    <x v="1"/>
    <b v="1"/>
    <m/>
    <m/>
    <m/>
    <m/>
  </r>
  <r>
    <s v="1"/>
    <s v="1"/>
    <x v="22"/>
    <x v="71"/>
    <x v="0"/>
    <x v="14"/>
    <m/>
    <s v="CHAR"/>
    <x v="1"/>
    <b v="1"/>
    <m/>
    <m/>
    <m/>
    <m/>
  </r>
  <r>
    <s v="1"/>
    <s v="1"/>
    <x v="22"/>
    <x v="72"/>
    <x v="0"/>
    <x v="5"/>
    <m/>
    <s v="CHAR"/>
    <x v="1"/>
    <b v="1"/>
    <m/>
    <m/>
    <m/>
    <m/>
  </r>
  <r>
    <s v="1"/>
    <s v="1"/>
    <x v="22"/>
    <x v="45"/>
    <x v="0"/>
    <x v="14"/>
    <m/>
    <s v="CHAR"/>
    <x v="1"/>
    <b v="1"/>
    <m/>
    <m/>
    <m/>
    <m/>
  </r>
  <r>
    <s v="1"/>
    <s v="1"/>
    <x v="22"/>
    <x v="32"/>
    <x v="0"/>
    <x v="7"/>
    <m/>
    <s v="CHAR"/>
    <x v="1"/>
    <b v="1"/>
    <m/>
    <m/>
    <m/>
    <m/>
  </r>
  <r>
    <s v="1"/>
    <s v="1"/>
    <x v="22"/>
    <x v="3"/>
    <x v="0"/>
    <x v="2"/>
    <m/>
    <s v="CHAR"/>
    <x v="1"/>
    <b v="1"/>
    <m/>
    <s v="CITY"/>
    <m/>
    <m/>
  </r>
  <r>
    <s v="1"/>
    <s v="1"/>
    <x v="22"/>
    <x v="73"/>
    <x v="0"/>
    <x v="15"/>
    <m/>
    <s v="CHAR"/>
    <x v="1"/>
    <b v="1"/>
    <m/>
    <m/>
    <m/>
    <m/>
  </r>
  <r>
    <s v="1"/>
    <s v="1"/>
    <x v="22"/>
    <x v="25"/>
    <x v="0"/>
    <x v="0"/>
    <m/>
    <s v="CHAR"/>
    <x v="1"/>
    <b v="1"/>
    <m/>
    <s v="BANK"/>
    <m/>
    <m/>
  </r>
  <r>
    <s v="1"/>
    <s v="1"/>
    <x v="22"/>
    <x v="74"/>
    <x v="0"/>
    <x v="14"/>
    <m/>
    <s v="CHAR"/>
    <x v="1"/>
    <b v="1"/>
    <m/>
    <m/>
    <m/>
    <m/>
  </r>
  <r>
    <s v="1"/>
    <s v="1"/>
    <x v="22"/>
    <x v="27"/>
    <x v="0"/>
    <x v="0"/>
    <m/>
    <s v="CHAR"/>
    <x v="1"/>
    <b v="1"/>
    <m/>
    <s v="CREDIT"/>
    <m/>
    <m/>
  </r>
  <r>
    <s v="1"/>
    <s v="1"/>
    <x v="22"/>
    <x v="75"/>
    <x v="0"/>
    <x v="15"/>
    <m/>
    <s v="CHAR"/>
    <x v="1"/>
    <b v="1"/>
    <m/>
    <m/>
    <m/>
    <m/>
  </r>
  <r>
    <s v="1"/>
    <s v="1"/>
    <x v="22"/>
    <x v="76"/>
    <x v="0"/>
    <x v="10"/>
    <m/>
    <s v="CHAR"/>
    <x v="1"/>
    <b v="1"/>
    <m/>
    <s v="USERS"/>
    <m/>
    <m/>
  </r>
  <r>
    <s v="1"/>
    <s v="1"/>
    <x v="23"/>
    <x v="77"/>
    <x v="0"/>
    <x v="0"/>
    <m/>
    <s v="CHAR"/>
    <x v="0"/>
    <b v="1"/>
    <m/>
    <m/>
    <m/>
    <m/>
  </r>
  <r>
    <s v="1"/>
    <s v="1"/>
    <x v="23"/>
    <x v="39"/>
    <x v="0"/>
    <x v="14"/>
    <m/>
    <s v="CHAR"/>
    <x v="1"/>
    <b v="1"/>
    <m/>
    <m/>
    <m/>
    <m/>
  </r>
  <r>
    <s v="1"/>
    <s v="1"/>
    <x v="23"/>
    <x v="7"/>
    <x v="1"/>
    <x v="3"/>
    <m/>
    <m/>
    <x v="1"/>
    <b v="1"/>
    <m/>
    <m/>
    <m/>
    <m/>
  </r>
  <r>
    <s v="1"/>
    <s v="1"/>
    <x v="23"/>
    <x v="8"/>
    <x v="1"/>
    <x v="3"/>
    <m/>
    <m/>
    <x v="1"/>
    <b v="1"/>
    <m/>
    <m/>
    <m/>
    <m/>
  </r>
  <r>
    <s v="1"/>
    <s v="1"/>
    <x v="24"/>
    <x v="78"/>
    <x v="0"/>
    <x v="10"/>
    <m/>
    <s v="CHAR"/>
    <x v="0"/>
    <b v="1"/>
    <m/>
    <m/>
    <m/>
    <m/>
  </r>
  <r>
    <s v="1"/>
    <s v="1"/>
    <x v="24"/>
    <x v="77"/>
    <x v="0"/>
    <x v="0"/>
    <m/>
    <s v="CHAR"/>
    <x v="1"/>
    <b v="1"/>
    <m/>
    <s v="CUSTOMERS_CATEGORY"/>
    <m/>
    <m/>
  </r>
  <r>
    <s v="1"/>
    <s v="1"/>
    <x v="24"/>
    <x v="7"/>
    <x v="1"/>
    <x v="3"/>
    <m/>
    <m/>
    <x v="1"/>
    <b v="1"/>
    <m/>
    <m/>
    <m/>
    <m/>
  </r>
  <r>
    <s v="1"/>
    <s v="1"/>
    <x v="24"/>
    <x v="8"/>
    <x v="1"/>
    <x v="3"/>
    <m/>
    <m/>
    <x v="1"/>
    <b v="1"/>
    <m/>
    <m/>
    <m/>
    <m/>
  </r>
  <r>
    <s v="1"/>
    <s v="1"/>
    <x v="24"/>
    <x v="15"/>
    <x v="0"/>
    <x v="0"/>
    <m/>
    <s v="CHAR"/>
    <x v="1"/>
    <b v="1"/>
    <m/>
    <s v="TYPEDOCUMENT"/>
    <m/>
    <m/>
  </r>
  <r>
    <s v="1"/>
    <s v="1"/>
    <x v="24"/>
    <x v="31"/>
    <x v="0"/>
    <x v="5"/>
    <m/>
    <s v="CHAR"/>
    <x v="1"/>
    <b v="1"/>
    <m/>
    <m/>
    <m/>
    <m/>
  </r>
  <r>
    <s v="1"/>
    <s v="1"/>
    <x v="24"/>
    <x v="70"/>
    <x v="0"/>
    <x v="14"/>
    <m/>
    <s v="CHAR"/>
    <x v="1"/>
    <b v="1"/>
    <m/>
    <m/>
    <m/>
    <m/>
  </r>
  <r>
    <s v="1"/>
    <s v="1"/>
    <x v="24"/>
    <x v="71"/>
    <x v="0"/>
    <x v="14"/>
    <m/>
    <s v="CHAR"/>
    <x v="1"/>
    <b v="1"/>
    <m/>
    <m/>
    <m/>
    <m/>
  </r>
  <r>
    <s v="1"/>
    <s v="1"/>
    <x v="24"/>
    <x v="72"/>
    <x v="0"/>
    <x v="5"/>
    <m/>
    <s v="CHAR"/>
    <x v="1"/>
    <b v="1"/>
    <m/>
    <m/>
    <m/>
    <m/>
  </r>
  <r>
    <s v="1"/>
    <s v="1"/>
    <x v="24"/>
    <x v="45"/>
    <x v="0"/>
    <x v="14"/>
    <m/>
    <s v="CHAR"/>
    <x v="1"/>
    <b v="1"/>
    <m/>
    <m/>
    <m/>
    <m/>
  </r>
  <r>
    <s v="1"/>
    <s v="1"/>
    <x v="24"/>
    <x v="32"/>
    <x v="0"/>
    <x v="7"/>
    <m/>
    <s v="CHAR"/>
    <x v="1"/>
    <b v="1"/>
    <m/>
    <m/>
    <m/>
    <m/>
  </r>
  <r>
    <s v="1"/>
    <s v="1"/>
    <x v="24"/>
    <x v="3"/>
    <x v="0"/>
    <x v="2"/>
    <m/>
    <s v="CHAR"/>
    <x v="1"/>
    <b v="1"/>
    <m/>
    <s v="CITY"/>
    <m/>
    <m/>
  </r>
  <r>
    <s v="1"/>
    <s v="1"/>
    <x v="24"/>
    <x v="73"/>
    <x v="0"/>
    <x v="15"/>
    <m/>
    <s v="CHAR"/>
    <x v="1"/>
    <b v="1"/>
    <m/>
    <m/>
    <m/>
    <m/>
  </r>
  <r>
    <s v="1"/>
    <s v="1"/>
    <x v="24"/>
    <x v="25"/>
    <x v="0"/>
    <x v="0"/>
    <m/>
    <s v="CHAR"/>
    <x v="1"/>
    <b v="1"/>
    <m/>
    <s v="BANK"/>
    <m/>
    <m/>
  </r>
  <r>
    <s v="1"/>
    <s v="1"/>
    <x v="24"/>
    <x v="74"/>
    <x v="0"/>
    <x v="14"/>
    <m/>
    <s v="CHAR"/>
    <x v="1"/>
    <b v="1"/>
    <m/>
    <m/>
    <m/>
    <m/>
  </r>
  <r>
    <s v="1"/>
    <s v="1"/>
    <x v="24"/>
    <x v="31"/>
    <x v="0"/>
    <x v="15"/>
    <m/>
    <s v="CHAR"/>
    <x v="1"/>
    <b v="1"/>
    <m/>
    <m/>
    <m/>
    <m/>
  </r>
  <r>
    <s v="1"/>
    <s v="1"/>
    <x v="24"/>
    <x v="75"/>
    <x v="0"/>
    <x v="15"/>
    <m/>
    <s v="CHAR"/>
    <x v="1"/>
    <b v="1"/>
    <m/>
    <m/>
    <m/>
    <m/>
  </r>
  <r>
    <s v="1"/>
    <s v="1"/>
    <x v="24"/>
    <x v="76"/>
    <x v="0"/>
    <x v="10"/>
    <m/>
    <s v="CHAR"/>
    <x v="1"/>
    <b v="1"/>
    <m/>
    <s v="USERS"/>
    <m/>
    <m/>
  </r>
  <r>
    <s v="1"/>
    <s v="1"/>
    <x v="25"/>
    <x v="76"/>
    <x v="0"/>
    <x v="10"/>
    <m/>
    <s v="CHAR"/>
    <x v="0"/>
    <b v="1"/>
    <m/>
    <m/>
    <m/>
    <m/>
  </r>
  <r>
    <s v="1"/>
    <s v="1"/>
    <x v="25"/>
    <x v="7"/>
    <x v="1"/>
    <x v="3"/>
    <m/>
    <m/>
    <x v="1"/>
    <b v="1"/>
    <m/>
    <m/>
    <m/>
    <m/>
  </r>
  <r>
    <s v="1"/>
    <s v="1"/>
    <x v="25"/>
    <x v="8"/>
    <x v="1"/>
    <x v="3"/>
    <m/>
    <m/>
    <x v="1"/>
    <b v="1"/>
    <m/>
    <m/>
    <m/>
    <m/>
  </r>
  <r>
    <s v="1"/>
    <s v="1"/>
    <x v="25"/>
    <x v="79"/>
    <x v="0"/>
    <x v="14"/>
    <m/>
    <s v="CHAR"/>
    <x v="1"/>
    <b v="1"/>
    <m/>
    <m/>
    <m/>
    <m/>
  </r>
  <r>
    <s v="1"/>
    <s v="1"/>
    <x v="25"/>
    <x v="80"/>
    <x v="0"/>
    <x v="16"/>
    <m/>
    <m/>
    <x v="1"/>
    <b v="1"/>
    <m/>
    <m/>
    <m/>
    <m/>
  </r>
  <r>
    <s v="1"/>
    <s v="1"/>
    <x v="25"/>
    <x v="81"/>
    <x v="3"/>
    <x v="3"/>
    <m/>
    <s v="CHAR"/>
    <x v="1"/>
    <m/>
    <m/>
    <m/>
    <m/>
    <m/>
  </r>
  <r>
    <s v="1"/>
    <s v="1"/>
    <x v="25"/>
    <x v="82"/>
    <x v="4"/>
    <x v="9"/>
    <m/>
    <s v="CHAR"/>
    <x v="1"/>
    <m/>
    <m/>
    <m/>
    <m/>
    <m/>
  </r>
  <r>
    <s v="1"/>
    <s v="1"/>
    <x v="25"/>
    <x v="4"/>
    <x v="0"/>
    <x v="0"/>
    <m/>
    <s v="CHAR"/>
    <x v="1"/>
    <b v="1"/>
    <m/>
    <s v="STATUS"/>
    <m/>
    <m/>
  </r>
  <r>
    <s v="1"/>
    <s v="1"/>
    <x v="26"/>
    <x v="83"/>
    <x v="0"/>
    <x v="12"/>
    <m/>
    <s v="CHAR"/>
    <x v="0"/>
    <b v="1"/>
    <m/>
    <m/>
    <m/>
    <m/>
  </r>
  <r>
    <s v="1"/>
    <s v="1"/>
    <x v="26"/>
    <x v="76"/>
    <x v="0"/>
    <x v="10"/>
    <m/>
    <s v="CHAR"/>
    <x v="1"/>
    <b v="1"/>
    <m/>
    <s v="USERS"/>
    <m/>
    <m/>
  </r>
  <r>
    <s v="1"/>
    <s v="1"/>
    <x v="26"/>
    <x v="40"/>
    <x v="0"/>
    <x v="10"/>
    <m/>
    <s v="CHAR"/>
    <x v="1"/>
    <b v="1"/>
    <m/>
    <s v="EMPLOYEES"/>
    <m/>
    <m/>
  </r>
  <r>
    <s v="1"/>
    <s v="1"/>
    <x v="26"/>
    <x v="69"/>
    <x v="0"/>
    <x v="10"/>
    <m/>
    <s v="CHAR"/>
    <x v="1"/>
    <b v="1"/>
    <m/>
    <s v="SUPPLIER"/>
    <m/>
    <m/>
  </r>
  <r>
    <s v="1"/>
    <s v="1"/>
    <x v="26"/>
    <x v="78"/>
    <x v="0"/>
    <x v="10"/>
    <m/>
    <s v="CHAR"/>
    <x v="1"/>
    <b v="1"/>
    <m/>
    <s v="CUSTOMERS"/>
    <m/>
    <m/>
  </r>
  <r>
    <s v="1"/>
    <s v="1"/>
    <x v="26"/>
    <x v="7"/>
    <x v="1"/>
    <x v="3"/>
    <m/>
    <m/>
    <x v="1"/>
    <b v="1"/>
    <m/>
    <m/>
    <m/>
    <m/>
  </r>
  <r>
    <s v="1"/>
    <s v="1"/>
    <x v="26"/>
    <x v="8"/>
    <x v="1"/>
    <x v="3"/>
    <m/>
    <m/>
    <x v="1"/>
    <b v="1"/>
    <m/>
    <m/>
    <m/>
    <m/>
  </r>
  <r>
    <s v="1"/>
    <s v="1"/>
    <x v="27"/>
    <x v="84"/>
    <x v="0"/>
    <x v="0"/>
    <m/>
    <s v="CHAR"/>
    <x v="0"/>
    <b v="1"/>
    <m/>
    <m/>
    <m/>
    <m/>
  </r>
  <r>
    <s v="1"/>
    <s v="1"/>
    <x v="27"/>
    <x v="85"/>
    <x v="0"/>
    <x v="1"/>
    <m/>
    <s v="CHAR"/>
    <x v="1"/>
    <b v="1"/>
    <m/>
    <m/>
    <m/>
    <m/>
  </r>
  <r>
    <s v="1"/>
    <s v="1"/>
    <x v="27"/>
    <x v="7"/>
    <x v="1"/>
    <x v="3"/>
    <m/>
    <m/>
    <x v="1"/>
    <b v="1"/>
    <m/>
    <m/>
    <m/>
    <m/>
  </r>
  <r>
    <s v="1"/>
    <s v="1"/>
    <x v="27"/>
    <x v="8"/>
    <x v="1"/>
    <x v="3"/>
    <m/>
    <m/>
    <x v="1"/>
    <b v="1"/>
    <m/>
    <m/>
    <m/>
    <m/>
  </r>
  <r>
    <s v="1"/>
    <s v="1"/>
    <x v="28"/>
    <x v="86"/>
    <x v="0"/>
    <x v="0"/>
    <m/>
    <s v="CHAR"/>
    <x v="0"/>
    <b v="1"/>
    <m/>
    <m/>
    <m/>
    <m/>
  </r>
  <r>
    <s v="1"/>
    <s v="1"/>
    <x v="28"/>
    <x v="84"/>
    <x v="0"/>
    <x v="0"/>
    <m/>
    <s v="CHAR"/>
    <x v="1"/>
    <b v="1"/>
    <m/>
    <s v="PRODUCT_FAMILY_1"/>
    <m/>
    <m/>
  </r>
  <r>
    <s v="1"/>
    <s v="1"/>
    <x v="28"/>
    <x v="87"/>
    <x v="0"/>
    <x v="1"/>
    <m/>
    <s v="CHAR"/>
    <x v="1"/>
    <b v="1"/>
    <m/>
    <m/>
    <m/>
    <m/>
  </r>
  <r>
    <s v="1"/>
    <s v="1"/>
    <x v="28"/>
    <x v="7"/>
    <x v="1"/>
    <x v="3"/>
    <m/>
    <m/>
    <x v="1"/>
    <b v="1"/>
    <m/>
    <m/>
    <m/>
    <m/>
  </r>
  <r>
    <s v="1"/>
    <s v="1"/>
    <x v="28"/>
    <x v="8"/>
    <x v="1"/>
    <x v="3"/>
    <m/>
    <m/>
    <x v="1"/>
    <b v="1"/>
    <m/>
    <m/>
    <m/>
    <m/>
  </r>
  <r>
    <s v="1"/>
    <s v="1"/>
    <x v="29"/>
    <x v="88"/>
    <x v="0"/>
    <x v="0"/>
    <m/>
    <s v="CHAR"/>
    <x v="0"/>
    <b v="1"/>
    <m/>
    <m/>
    <m/>
    <m/>
  </r>
  <r>
    <s v="1"/>
    <s v="1"/>
    <x v="29"/>
    <x v="86"/>
    <x v="0"/>
    <x v="0"/>
    <m/>
    <s v="CHAR"/>
    <x v="1"/>
    <b v="1"/>
    <m/>
    <s v="PRODUCT_FAMILY_2"/>
    <m/>
    <m/>
  </r>
  <r>
    <s v="1"/>
    <s v="1"/>
    <x v="29"/>
    <x v="89"/>
    <x v="0"/>
    <x v="1"/>
    <m/>
    <s v="CHAR"/>
    <x v="1"/>
    <b v="1"/>
    <m/>
    <m/>
    <m/>
    <m/>
  </r>
  <r>
    <s v="1"/>
    <s v="1"/>
    <x v="29"/>
    <x v="7"/>
    <x v="1"/>
    <x v="3"/>
    <m/>
    <m/>
    <x v="1"/>
    <b v="1"/>
    <m/>
    <m/>
    <m/>
    <m/>
  </r>
  <r>
    <s v="1"/>
    <s v="1"/>
    <x v="29"/>
    <x v="8"/>
    <x v="1"/>
    <x v="3"/>
    <m/>
    <m/>
    <x v="1"/>
    <b v="1"/>
    <m/>
    <m/>
    <m/>
    <m/>
  </r>
  <r>
    <s v="1"/>
    <s v="1"/>
    <x v="30"/>
    <x v="90"/>
    <x v="0"/>
    <x v="12"/>
    <m/>
    <s v="CHAR"/>
    <x v="0"/>
    <b v="1"/>
    <m/>
    <m/>
    <m/>
    <m/>
  </r>
  <r>
    <s v="1"/>
    <s v="1"/>
    <x v="30"/>
    <x v="91"/>
    <x v="0"/>
    <x v="1"/>
    <m/>
    <s v="CHAR"/>
    <x v="1"/>
    <b v="1"/>
    <m/>
    <m/>
    <m/>
    <m/>
  </r>
  <r>
    <s v="1"/>
    <s v="1"/>
    <x v="30"/>
    <x v="92"/>
    <x v="0"/>
    <x v="1"/>
    <m/>
    <s v="CHAR"/>
    <x v="1"/>
    <b v="1"/>
    <m/>
    <m/>
    <m/>
    <m/>
  </r>
  <r>
    <s v="1"/>
    <s v="1"/>
    <x v="30"/>
    <x v="7"/>
    <x v="1"/>
    <x v="3"/>
    <m/>
    <m/>
    <x v="1"/>
    <b v="1"/>
    <m/>
    <m/>
    <m/>
    <m/>
  </r>
  <r>
    <s v="1"/>
    <s v="1"/>
    <x v="30"/>
    <x v="8"/>
    <x v="1"/>
    <x v="3"/>
    <m/>
    <m/>
    <x v="1"/>
    <b v="1"/>
    <m/>
    <m/>
    <m/>
    <m/>
  </r>
  <r>
    <s v="1"/>
    <s v="1"/>
    <x v="31"/>
    <x v="93"/>
    <x v="0"/>
    <x v="0"/>
    <m/>
    <s v="CHAR"/>
    <x v="0"/>
    <b v="1"/>
    <m/>
    <m/>
    <m/>
    <m/>
  </r>
  <r>
    <s v="1"/>
    <s v="1"/>
    <x v="31"/>
    <x v="94"/>
    <x v="0"/>
    <x v="1"/>
    <m/>
    <s v="CHAR"/>
    <x v="1"/>
    <b v="1"/>
    <m/>
    <m/>
    <m/>
    <m/>
  </r>
  <r>
    <s v="1"/>
    <s v="1"/>
    <x v="32"/>
    <x v="95"/>
    <x v="0"/>
    <x v="2"/>
    <m/>
    <s v="CHAR"/>
    <x v="0"/>
    <b v="1"/>
    <m/>
    <m/>
    <m/>
    <m/>
  </r>
  <r>
    <s v="1"/>
    <s v="1"/>
    <x v="32"/>
    <x v="96"/>
    <x v="0"/>
    <x v="1"/>
    <m/>
    <s v="CHAR"/>
    <x v="1"/>
    <b v="1"/>
    <m/>
    <m/>
    <m/>
    <m/>
  </r>
  <r>
    <s v="1"/>
    <s v="1"/>
    <x v="32"/>
    <x v="7"/>
    <x v="1"/>
    <x v="3"/>
    <m/>
    <m/>
    <x v="1"/>
    <b v="1"/>
    <m/>
    <m/>
    <m/>
    <m/>
  </r>
  <r>
    <s v="1"/>
    <s v="1"/>
    <x v="32"/>
    <x v="8"/>
    <x v="1"/>
    <x v="3"/>
    <m/>
    <m/>
    <x v="1"/>
    <b v="1"/>
    <m/>
    <m/>
    <m/>
    <m/>
  </r>
  <r>
    <s v="1"/>
    <s v="1"/>
    <x v="32"/>
    <x v="97"/>
    <x v="0"/>
    <x v="1"/>
    <m/>
    <s v="CHAR"/>
    <x v="1"/>
    <b v="1"/>
    <m/>
    <m/>
    <m/>
    <m/>
  </r>
  <r>
    <s v="1"/>
    <s v="1"/>
    <x v="33"/>
    <x v="98"/>
    <x v="0"/>
    <x v="17"/>
    <m/>
    <s v="CHAR"/>
    <x v="0"/>
    <b v="1"/>
    <m/>
    <m/>
    <m/>
    <m/>
  </r>
  <r>
    <s v="1"/>
    <s v="1"/>
    <x v="33"/>
    <x v="99"/>
    <x v="0"/>
    <x v="1"/>
    <m/>
    <s v="CHAR"/>
    <x v="1"/>
    <b v="1"/>
    <m/>
    <m/>
    <m/>
    <m/>
  </r>
  <r>
    <s v="1"/>
    <s v="1"/>
    <x v="33"/>
    <x v="84"/>
    <x v="0"/>
    <x v="0"/>
    <m/>
    <s v="CHAR"/>
    <x v="1"/>
    <b v="1"/>
    <m/>
    <s v="PRODUCT_FAMILY_1"/>
    <m/>
    <m/>
  </r>
  <r>
    <s v="1"/>
    <s v="1"/>
    <x v="33"/>
    <x v="86"/>
    <x v="0"/>
    <x v="0"/>
    <m/>
    <s v="CHAR"/>
    <x v="1"/>
    <b v="1"/>
    <m/>
    <s v="PRODUCT_FAMILY_2"/>
    <m/>
    <m/>
  </r>
  <r>
    <s v="1"/>
    <s v="1"/>
    <x v="33"/>
    <x v="88"/>
    <x v="0"/>
    <x v="0"/>
    <m/>
    <s v="CHAR"/>
    <x v="1"/>
    <b v="1"/>
    <m/>
    <s v="PRODUCT_FAMILY_3"/>
    <m/>
    <m/>
  </r>
  <r>
    <s v="1"/>
    <s v="1"/>
    <x v="33"/>
    <x v="90"/>
    <x v="0"/>
    <x v="12"/>
    <m/>
    <s v="CHAR"/>
    <x v="1"/>
    <b v="1"/>
    <m/>
    <s v="PRODUCT_COLOR"/>
    <m/>
    <m/>
  </r>
  <r>
    <s v="1"/>
    <s v="1"/>
    <x v="33"/>
    <x v="100"/>
    <x v="0"/>
    <x v="1"/>
    <m/>
    <s v="CHAR"/>
    <x v="1"/>
    <b v="1"/>
    <m/>
    <m/>
    <m/>
    <m/>
  </r>
  <r>
    <s v="1"/>
    <s v="1"/>
    <x v="33"/>
    <x v="93"/>
    <x v="0"/>
    <x v="0"/>
    <m/>
    <s v="CHAR"/>
    <x v="1"/>
    <b v="1"/>
    <m/>
    <s v="PRODUCT_BRAND"/>
    <m/>
    <m/>
  </r>
  <r>
    <s v="1"/>
    <s v="1"/>
    <x v="33"/>
    <x v="101"/>
    <x v="5"/>
    <x v="13"/>
    <n v="2"/>
    <m/>
    <x v="1"/>
    <m/>
    <m/>
    <m/>
    <m/>
    <m/>
  </r>
  <r>
    <s v="1"/>
    <s v="1"/>
    <x v="33"/>
    <x v="102"/>
    <x v="5"/>
    <x v="13"/>
    <n v="2"/>
    <m/>
    <x v="1"/>
    <m/>
    <m/>
    <m/>
    <m/>
    <m/>
  </r>
  <r>
    <s v="1"/>
    <s v="1"/>
    <x v="33"/>
    <x v="103"/>
    <x v="5"/>
    <x v="13"/>
    <n v="2"/>
    <m/>
    <x v="1"/>
    <m/>
    <m/>
    <m/>
    <m/>
    <m/>
  </r>
  <r>
    <s v="1"/>
    <s v="1"/>
    <x v="33"/>
    <x v="47"/>
    <x v="3"/>
    <x v="3"/>
    <m/>
    <s v="CHAR"/>
    <x v="1"/>
    <m/>
    <m/>
    <m/>
    <m/>
    <m/>
  </r>
  <r>
    <s v="1"/>
    <s v="1"/>
    <x v="33"/>
    <x v="48"/>
    <x v="4"/>
    <x v="9"/>
    <m/>
    <s v="CHAR"/>
    <x v="1"/>
    <m/>
    <m/>
    <m/>
    <m/>
    <m/>
  </r>
  <r>
    <s v="1"/>
    <s v="1"/>
    <x v="33"/>
    <x v="7"/>
    <x v="1"/>
    <x v="3"/>
    <m/>
    <m/>
    <x v="1"/>
    <b v="1"/>
    <m/>
    <m/>
    <m/>
    <m/>
  </r>
  <r>
    <s v="1"/>
    <s v="1"/>
    <x v="33"/>
    <x v="8"/>
    <x v="1"/>
    <x v="3"/>
    <m/>
    <m/>
    <x v="1"/>
    <b v="1"/>
    <m/>
    <m/>
    <m/>
    <m/>
  </r>
  <r>
    <s v="1"/>
    <s v="1"/>
    <x v="34"/>
    <x v="98"/>
    <x v="0"/>
    <x v="17"/>
    <m/>
    <s v="CHAR"/>
    <x v="1"/>
    <b v="1"/>
    <m/>
    <s v="PRODUCT"/>
    <m/>
    <m/>
  </r>
  <r>
    <s v="1"/>
    <s v="1"/>
    <x v="34"/>
    <x v="69"/>
    <x v="0"/>
    <x v="10"/>
    <m/>
    <s v="CHAR"/>
    <x v="1"/>
    <b v="1"/>
    <m/>
    <s v="SUPPLIER"/>
    <m/>
    <m/>
  </r>
  <r>
    <s v="1"/>
    <s v="1"/>
    <x v="34"/>
    <x v="7"/>
    <x v="1"/>
    <x v="3"/>
    <m/>
    <m/>
    <x v="1"/>
    <b v="1"/>
    <m/>
    <m/>
    <m/>
    <m/>
  </r>
  <r>
    <s v="1"/>
    <s v="1"/>
    <x v="34"/>
    <x v="8"/>
    <x v="1"/>
    <x v="3"/>
    <m/>
    <m/>
    <x v="1"/>
    <b v="1"/>
    <m/>
    <m/>
    <m/>
    <m/>
  </r>
  <r>
    <s v="1"/>
    <s v="1"/>
    <x v="35"/>
    <x v="104"/>
    <x v="0"/>
    <x v="17"/>
    <m/>
    <s v="CHAR"/>
    <x v="0"/>
    <b v="1"/>
    <m/>
    <m/>
    <m/>
    <m/>
  </r>
  <r>
    <s v="1"/>
    <s v="1"/>
    <x v="35"/>
    <x v="105"/>
    <x v="0"/>
    <x v="1"/>
    <m/>
    <s v="CHAR"/>
    <x v="1"/>
    <b v="1"/>
    <m/>
    <m/>
    <m/>
    <m/>
  </r>
  <r>
    <s v="1"/>
    <s v="1"/>
    <x v="35"/>
    <x v="106"/>
    <x v="0"/>
    <x v="18"/>
    <m/>
    <s v="CHAR"/>
    <x v="1"/>
    <b v="1"/>
    <m/>
    <m/>
    <m/>
    <m/>
  </r>
  <r>
    <s v="1"/>
    <s v="1"/>
    <x v="35"/>
    <x v="107"/>
    <x v="0"/>
    <x v="1"/>
    <m/>
    <s v="CHAR"/>
    <x v="1"/>
    <b v="1"/>
    <m/>
    <m/>
    <m/>
    <m/>
  </r>
  <r>
    <s v="1"/>
    <s v="1"/>
    <x v="35"/>
    <x v="98"/>
    <x v="0"/>
    <x v="17"/>
    <m/>
    <s v="CHAR"/>
    <x v="1"/>
    <b v="1"/>
    <m/>
    <s v="PRODUCT"/>
    <m/>
    <m/>
  </r>
  <r>
    <s v="1"/>
    <s v="1"/>
    <x v="35"/>
    <x v="17"/>
    <x v="0"/>
    <x v="0"/>
    <m/>
    <s v="CHAR"/>
    <x v="1"/>
    <b v="1"/>
    <m/>
    <s v="MEASURES"/>
    <m/>
    <m/>
  </r>
  <r>
    <s v="1"/>
    <s v="1"/>
    <x v="35"/>
    <x v="108"/>
    <x v="5"/>
    <x v="13"/>
    <n v="2"/>
    <m/>
    <x v="1"/>
    <m/>
    <m/>
    <m/>
    <m/>
    <m/>
  </r>
  <r>
    <s v="1"/>
    <s v="1"/>
    <x v="35"/>
    <x v="109"/>
    <x v="5"/>
    <x v="13"/>
    <n v="2"/>
    <m/>
    <x v="1"/>
    <m/>
    <m/>
    <m/>
    <m/>
    <m/>
  </r>
  <r>
    <s v="1"/>
    <s v="1"/>
    <x v="35"/>
    <x v="47"/>
    <x v="3"/>
    <x v="3"/>
    <m/>
    <s v="CHAR"/>
    <x v="1"/>
    <m/>
    <m/>
    <m/>
    <m/>
    <m/>
  </r>
  <r>
    <s v="1"/>
    <s v="1"/>
    <x v="35"/>
    <x v="48"/>
    <x v="4"/>
    <x v="9"/>
    <m/>
    <s v="CHAR"/>
    <x v="1"/>
    <m/>
    <m/>
    <m/>
    <m/>
    <m/>
  </r>
  <r>
    <s v="1"/>
    <s v="1"/>
    <x v="35"/>
    <x v="7"/>
    <x v="1"/>
    <x v="3"/>
    <m/>
    <m/>
    <x v="1"/>
    <b v="1"/>
    <m/>
    <m/>
    <m/>
    <m/>
  </r>
  <r>
    <s v="1"/>
    <s v="1"/>
    <x v="35"/>
    <x v="8"/>
    <x v="1"/>
    <x v="3"/>
    <m/>
    <m/>
    <x v="1"/>
    <b v="1"/>
    <m/>
    <m/>
    <m/>
    <m/>
  </r>
  <r>
    <s v="1"/>
    <s v="1"/>
    <x v="36"/>
    <x v="110"/>
    <x v="0"/>
    <x v="10"/>
    <m/>
    <s v="CHAR"/>
    <x v="0"/>
    <b v="1"/>
    <m/>
    <m/>
    <m/>
    <m/>
  </r>
  <r>
    <s v="1"/>
    <s v="1"/>
    <x v="36"/>
    <x v="7"/>
    <x v="1"/>
    <x v="3"/>
    <m/>
    <m/>
    <x v="1"/>
    <b v="1"/>
    <m/>
    <m/>
    <m/>
    <m/>
  </r>
  <r>
    <s v="1"/>
    <s v="1"/>
    <x v="36"/>
    <x v="8"/>
    <x v="1"/>
    <x v="3"/>
    <m/>
    <m/>
    <x v="1"/>
    <b v="1"/>
    <m/>
    <m/>
    <m/>
    <m/>
  </r>
  <r>
    <s v="1"/>
    <s v="1"/>
    <x v="36"/>
    <x v="15"/>
    <x v="0"/>
    <x v="0"/>
    <m/>
    <s v="CHAR"/>
    <x v="1"/>
    <b v="1"/>
    <m/>
    <s v="TYPEDOCUMENT"/>
    <m/>
    <m/>
  </r>
  <r>
    <s v="1"/>
    <s v="1"/>
    <x v="36"/>
    <x v="31"/>
    <x v="0"/>
    <x v="5"/>
    <m/>
    <s v="CHAR"/>
    <x v="1"/>
    <b v="1"/>
    <m/>
    <m/>
    <m/>
    <m/>
  </r>
  <r>
    <s v="1"/>
    <s v="1"/>
    <x v="36"/>
    <x v="111"/>
    <x v="1"/>
    <x v="3"/>
    <m/>
    <m/>
    <x v="1"/>
    <b v="1"/>
    <m/>
    <m/>
    <m/>
    <m/>
  </r>
  <r>
    <s v="1"/>
    <s v="1"/>
    <x v="36"/>
    <x v="112"/>
    <x v="6"/>
    <x v="8"/>
    <n v="2"/>
    <m/>
    <x v="1"/>
    <m/>
    <m/>
    <m/>
    <m/>
    <m/>
  </r>
  <r>
    <s v="1"/>
    <s v="1"/>
    <x v="36"/>
    <x v="78"/>
    <x v="0"/>
    <x v="10"/>
    <m/>
    <s v="CHAR"/>
    <x v="1"/>
    <b v="1"/>
    <m/>
    <s v="CUSTOMERS"/>
    <m/>
    <m/>
  </r>
  <r>
    <s v="1"/>
    <s v="1"/>
    <x v="36"/>
    <x v="113"/>
    <x v="0"/>
    <x v="15"/>
    <m/>
    <s v="CHAR"/>
    <x v="1"/>
    <b v="1"/>
    <m/>
    <m/>
    <m/>
    <m/>
  </r>
  <r>
    <s v="1"/>
    <s v="1"/>
    <x v="36"/>
    <x v="4"/>
    <x v="0"/>
    <x v="0"/>
    <m/>
    <s v="CHAR"/>
    <x v="1"/>
    <b v="1"/>
    <m/>
    <s v="STATUS"/>
    <m/>
    <m/>
  </r>
  <r>
    <s v="1"/>
    <s v="1"/>
    <x v="36"/>
    <x v="76"/>
    <x v="0"/>
    <x v="10"/>
    <m/>
    <s v="CHAR"/>
    <x v="1"/>
    <b v="1"/>
    <m/>
    <s v="USERS"/>
    <m/>
    <m/>
  </r>
  <r>
    <s v="1"/>
    <s v="1"/>
    <x v="37"/>
    <x v="114"/>
    <x v="0"/>
    <x v="10"/>
    <m/>
    <s v="CHAR"/>
    <x v="0"/>
    <b v="1"/>
    <m/>
    <m/>
    <m/>
    <m/>
  </r>
  <r>
    <s v="1"/>
    <s v="1"/>
    <x v="37"/>
    <x v="110"/>
    <x v="0"/>
    <x v="10"/>
    <m/>
    <s v="CHAR"/>
    <x v="1"/>
    <b v="1"/>
    <m/>
    <s v="SALES"/>
    <m/>
    <m/>
  </r>
  <r>
    <s v="1"/>
    <s v="1"/>
    <x v="37"/>
    <x v="98"/>
    <x v="0"/>
    <x v="17"/>
    <m/>
    <s v="CHAR"/>
    <x v="1"/>
    <b v="1"/>
    <m/>
    <s v="PRODUCT"/>
    <m/>
    <m/>
  </r>
  <r>
    <s v="1"/>
    <s v="1"/>
    <x v="37"/>
    <x v="115"/>
    <x v="6"/>
    <x v="3"/>
    <m/>
    <s v="CHAR"/>
    <x v="1"/>
    <b v="1"/>
    <m/>
    <m/>
    <m/>
    <m/>
  </r>
  <r>
    <s v="1"/>
    <s v="1"/>
    <x v="37"/>
    <x v="116"/>
    <x v="6"/>
    <x v="8"/>
    <n v="2"/>
    <s v="CHAR"/>
    <x v="1"/>
    <b v="1"/>
    <m/>
    <m/>
    <m/>
    <m/>
  </r>
  <r>
    <s v="1"/>
    <s v="1"/>
    <x v="37"/>
    <x v="112"/>
    <x v="6"/>
    <x v="8"/>
    <n v="2"/>
    <s v="CHAR"/>
    <x v="1"/>
    <b v="1"/>
    <m/>
    <m/>
    <m/>
    <m/>
  </r>
  <r>
    <s v="1"/>
    <s v="1"/>
    <x v="38"/>
    <x v="117"/>
    <x v="0"/>
    <x v="10"/>
    <m/>
    <s v="CHAR"/>
    <x v="0"/>
    <b v="1"/>
    <m/>
    <m/>
    <m/>
    <m/>
  </r>
  <r>
    <s v="1"/>
    <s v="1"/>
    <x v="38"/>
    <x v="64"/>
    <x v="1"/>
    <x v="3"/>
    <m/>
    <m/>
    <x v="1"/>
    <b v="1"/>
    <m/>
    <m/>
    <m/>
    <m/>
  </r>
  <r>
    <s v="1"/>
    <s v="1"/>
    <x v="38"/>
    <x v="25"/>
    <x v="0"/>
    <x v="0"/>
    <m/>
    <s v="CHAR"/>
    <x v="1"/>
    <b v="1"/>
    <m/>
    <s v="BANK"/>
    <m/>
    <m/>
  </r>
  <r>
    <s v="1"/>
    <s v="1"/>
    <x v="38"/>
    <x v="118"/>
    <x v="0"/>
    <x v="15"/>
    <m/>
    <s v="CHAR"/>
    <x v="1"/>
    <b v="1"/>
    <m/>
    <m/>
    <m/>
    <m/>
  </r>
  <r>
    <s v="1"/>
    <s v="1"/>
    <x v="38"/>
    <x v="119"/>
    <x v="6"/>
    <x v="8"/>
    <n v="2"/>
    <s v="CHAR"/>
    <x v="1"/>
    <b v="1"/>
    <m/>
    <m/>
    <m/>
    <m/>
  </r>
  <r>
    <s v="1"/>
    <s v="1"/>
    <x v="38"/>
    <x v="7"/>
    <x v="1"/>
    <x v="3"/>
    <m/>
    <m/>
    <x v="1"/>
    <b v="1"/>
    <m/>
    <m/>
    <m/>
    <m/>
  </r>
  <r>
    <s v="1"/>
    <s v="1"/>
    <x v="38"/>
    <x v="8"/>
    <x v="1"/>
    <x v="3"/>
    <m/>
    <m/>
    <x v="1"/>
    <b v="1"/>
    <m/>
    <m/>
    <m/>
    <m/>
  </r>
  <r>
    <s v="1"/>
    <s v="1"/>
    <x v="39"/>
    <x v="120"/>
    <x v="0"/>
    <x v="10"/>
    <m/>
    <s v="CHAR"/>
    <x v="0"/>
    <b v="1"/>
    <m/>
    <m/>
    <m/>
    <m/>
  </r>
  <r>
    <s v="1"/>
    <s v="1"/>
    <x v="39"/>
    <x v="110"/>
    <x v="0"/>
    <x v="10"/>
    <m/>
    <s v="CHAR"/>
    <x v="1"/>
    <b v="1"/>
    <m/>
    <s v="SALES"/>
    <m/>
    <m/>
  </r>
  <r>
    <s v="1"/>
    <s v="1"/>
    <x v="39"/>
    <x v="117"/>
    <x v="0"/>
    <x v="10"/>
    <m/>
    <s v="CHAR"/>
    <x v="1"/>
    <b v="1"/>
    <m/>
    <s v="INCOME"/>
    <m/>
    <m/>
  </r>
  <r>
    <s v="1"/>
    <s v="1"/>
    <x v="39"/>
    <x v="7"/>
    <x v="1"/>
    <x v="3"/>
    <m/>
    <m/>
    <x v="1"/>
    <b v="1"/>
    <m/>
    <m/>
    <m/>
    <m/>
  </r>
  <r>
    <s v="1"/>
    <s v="1"/>
    <x v="39"/>
    <x v="8"/>
    <x v="1"/>
    <x v="3"/>
    <m/>
    <m/>
    <x v="1"/>
    <b v="1"/>
    <m/>
    <m/>
    <m/>
    <m/>
  </r>
  <r>
    <s v="1"/>
    <s v="1"/>
    <x v="39"/>
    <x v="119"/>
    <x v="6"/>
    <x v="8"/>
    <n v="2"/>
    <s v="CHAR"/>
    <x v="1"/>
    <b v="1"/>
    <m/>
    <m/>
    <m/>
    <m/>
  </r>
  <r>
    <s v="1"/>
    <s v="1"/>
    <x v="39"/>
    <x v="121"/>
    <x v="0"/>
    <x v="7"/>
    <m/>
    <s v="CHAR"/>
    <x v="1"/>
    <b v="1"/>
    <m/>
    <m/>
    <m/>
    <m/>
  </r>
  <r>
    <s v="1"/>
    <s v="1"/>
    <x v="40"/>
    <x v="122"/>
    <x v="0"/>
    <x v="10"/>
    <m/>
    <s v="CHAR"/>
    <x v="0"/>
    <b v="1"/>
    <m/>
    <m/>
    <m/>
    <m/>
  </r>
  <r>
    <s v="1"/>
    <s v="1"/>
    <x v="40"/>
    <x v="7"/>
    <x v="1"/>
    <x v="3"/>
    <m/>
    <m/>
    <x v="1"/>
    <b v="1"/>
    <m/>
    <m/>
    <m/>
    <m/>
  </r>
  <r>
    <s v="1"/>
    <s v="1"/>
    <x v="40"/>
    <x v="8"/>
    <x v="1"/>
    <x v="3"/>
    <m/>
    <m/>
    <x v="1"/>
    <b v="1"/>
    <m/>
    <m/>
    <m/>
    <m/>
  </r>
  <r>
    <s v="1"/>
    <s v="1"/>
    <x v="40"/>
    <x v="15"/>
    <x v="0"/>
    <x v="0"/>
    <m/>
    <s v="CHAR"/>
    <x v="1"/>
    <b v="1"/>
    <m/>
    <s v="TYPEDOCUMENT"/>
    <m/>
    <m/>
  </r>
  <r>
    <s v="1"/>
    <s v="1"/>
    <x v="40"/>
    <x v="31"/>
    <x v="0"/>
    <x v="5"/>
    <m/>
    <s v="CHAR"/>
    <x v="1"/>
    <b v="1"/>
    <m/>
    <m/>
    <m/>
    <m/>
  </r>
  <r>
    <s v="1"/>
    <s v="1"/>
    <x v="40"/>
    <x v="111"/>
    <x v="1"/>
    <x v="3"/>
    <m/>
    <m/>
    <x v="1"/>
    <b v="1"/>
    <m/>
    <m/>
    <m/>
    <m/>
  </r>
  <r>
    <s v="1"/>
    <s v="1"/>
    <x v="40"/>
    <x v="112"/>
    <x v="6"/>
    <x v="8"/>
    <n v="2"/>
    <m/>
    <x v="1"/>
    <m/>
    <m/>
    <m/>
    <m/>
    <m/>
  </r>
  <r>
    <s v="1"/>
    <s v="1"/>
    <x v="40"/>
    <x v="69"/>
    <x v="0"/>
    <x v="10"/>
    <m/>
    <s v="CHAR"/>
    <x v="1"/>
    <b v="1"/>
    <m/>
    <s v="SUPPLIER"/>
    <m/>
    <m/>
  </r>
  <r>
    <s v="1"/>
    <s v="1"/>
    <x v="40"/>
    <x v="113"/>
    <x v="0"/>
    <x v="15"/>
    <m/>
    <s v="CHAR"/>
    <x v="1"/>
    <b v="1"/>
    <m/>
    <m/>
    <m/>
    <m/>
  </r>
  <r>
    <s v="1"/>
    <s v="1"/>
    <x v="40"/>
    <x v="4"/>
    <x v="0"/>
    <x v="0"/>
    <m/>
    <s v="CHAR"/>
    <x v="1"/>
    <b v="1"/>
    <m/>
    <s v="STATUS"/>
    <m/>
    <m/>
  </r>
  <r>
    <s v="1"/>
    <s v="1"/>
    <x v="40"/>
    <x v="76"/>
    <x v="0"/>
    <x v="10"/>
    <m/>
    <s v="CHAR"/>
    <x v="1"/>
    <b v="1"/>
    <m/>
    <s v="USERS"/>
    <m/>
    <m/>
  </r>
  <r>
    <s v="1"/>
    <s v="1"/>
    <x v="41"/>
    <x v="123"/>
    <x v="0"/>
    <x v="10"/>
    <m/>
    <s v="CHAR"/>
    <x v="0"/>
    <b v="1"/>
    <m/>
    <m/>
    <m/>
    <m/>
  </r>
  <r>
    <s v="1"/>
    <s v="1"/>
    <x v="41"/>
    <x v="122"/>
    <x v="0"/>
    <x v="10"/>
    <m/>
    <s v="CHAR"/>
    <x v="1"/>
    <b v="1"/>
    <m/>
    <s v="PURCHASE"/>
    <m/>
    <m/>
  </r>
  <r>
    <s v="1"/>
    <s v="1"/>
    <x v="41"/>
    <x v="98"/>
    <x v="0"/>
    <x v="17"/>
    <m/>
    <s v="CHAR"/>
    <x v="1"/>
    <b v="1"/>
    <m/>
    <s v="PRODUCT"/>
    <m/>
    <m/>
  </r>
  <r>
    <s v="1"/>
    <s v="1"/>
    <x v="41"/>
    <x v="115"/>
    <x v="6"/>
    <x v="3"/>
    <m/>
    <s v="CHAR"/>
    <x v="1"/>
    <b v="1"/>
    <m/>
    <m/>
    <m/>
    <m/>
  </r>
  <r>
    <s v="1"/>
    <s v="1"/>
    <x v="41"/>
    <x v="116"/>
    <x v="6"/>
    <x v="8"/>
    <n v="2"/>
    <s v="CHAR"/>
    <x v="1"/>
    <b v="1"/>
    <m/>
    <m/>
    <m/>
    <m/>
  </r>
  <r>
    <s v="1"/>
    <s v="1"/>
    <x v="41"/>
    <x v="112"/>
    <x v="6"/>
    <x v="8"/>
    <n v="2"/>
    <s v="CHAR"/>
    <x v="1"/>
    <b v="1"/>
    <m/>
    <m/>
    <m/>
    <m/>
  </r>
  <r>
    <s v="1"/>
    <s v="1"/>
    <x v="42"/>
    <x v="124"/>
    <x v="0"/>
    <x v="10"/>
    <m/>
    <s v="CHAR"/>
    <x v="0"/>
    <b v="1"/>
    <m/>
    <m/>
    <m/>
    <m/>
  </r>
  <r>
    <s v="1"/>
    <s v="1"/>
    <x v="42"/>
    <x v="64"/>
    <x v="1"/>
    <x v="3"/>
    <m/>
    <m/>
    <x v="1"/>
    <b v="1"/>
    <m/>
    <m/>
    <m/>
    <m/>
  </r>
  <r>
    <s v="1"/>
    <s v="1"/>
    <x v="42"/>
    <x v="25"/>
    <x v="0"/>
    <x v="0"/>
    <m/>
    <s v="CHAR"/>
    <x v="1"/>
    <b v="1"/>
    <m/>
    <s v="BANK"/>
    <m/>
    <m/>
  </r>
  <r>
    <s v="1"/>
    <s v="1"/>
    <x v="42"/>
    <x v="118"/>
    <x v="0"/>
    <x v="15"/>
    <m/>
    <s v="CHAR"/>
    <x v="1"/>
    <b v="1"/>
    <m/>
    <m/>
    <m/>
    <m/>
  </r>
  <r>
    <s v="1"/>
    <s v="1"/>
    <x v="42"/>
    <x v="119"/>
    <x v="6"/>
    <x v="8"/>
    <n v="2"/>
    <s v="CHAR"/>
    <x v="1"/>
    <b v="1"/>
    <m/>
    <m/>
    <m/>
    <m/>
  </r>
  <r>
    <s v="1"/>
    <s v="1"/>
    <x v="42"/>
    <x v="7"/>
    <x v="1"/>
    <x v="3"/>
    <m/>
    <m/>
    <x v="1"/>
    <b v="1"/>
    <m/>
    <m/>
    <m/>
    <m/>
  </r>
  <r>
    <s v="1"/>
    <s v="1"/>
    <x v="42"/>
    <x v="8"/>
    <x v="1"/>
    <x v="3"/>
    <m/>
    <m/>
    <x v="1"/>
    <b v="1"/>
    <m/>
    <m/>
    <m/>
    <m/>
  </r>
  <r>
    <s v="1"/>
    <s v="1"/>
    <x v="43"/>
    <x v="125"/>
    <x v="0"/>
    <x v="10"/>
    <m/>
    <s v="CHAR"/>
    <x v="0"/>
    <b v="1"/>
    <m/>
    <m/>
    <m/>
    <m/>
  </r>
  <r>
    <s v="1"/>
    <s v="1"/>
    <x v="43"/>
    <x v="122"/>
    <x v="0"/>
    <x v="10"/>
    <m/>
    <s v="CHAR"/>
    <x v="1"/>
    <b v="1"/>
    <m/>
    <s v="PURCHASE"/>
    <m/>
    <m/>
  </r>
  <r>
    <s v="1"/>
    <s v="1"/>
    <x v="43"/>
    <x v="124"/>
    <x v="0"/>
    <x v="10"/>
    <m/>
    <s v="CHAR"/>
    <x v="1"/>
    <b v="1"/>
    <m/>
    <s v="PAYMENTS"/>
    <m/>
    <m/>
  </r>
  <r>
    <s v="1"/>
    <s v="1"/>
    <x v="43"/>
    <x v="7"/>
    <x v="1"/>
    <x v="3"/>
    <m/>
    <m/>
    <x v="1"/>
    <b v="1"/>
    <m/>
    <m/>
    <m/>
    <m/>
  </r>
  <r>
    <s v="1"/>
    <s v="1"/>
    <x v="43"/>
    <x v="8"/>
    <x v="1"/>
    <x v="3"/>
    <m/>
    <m/>
    <x v="1"/>
    <b v="1"/>
    <m/>
    <m/>
    <m/>
    <m/>
  </r>
  <r>
    <s v="1"/>
    <s v="1"/>
    <x v="43"/>
    <x v="119"/>
    <x v="6"/>
    <x v="8"/>
    <n v="2"/>
    <s v="CHAR"/>
    <x v="1"/>
    <b v="1"/>
    <m/>
    <m/>
    <m/>
    <m/>
  </r>
  <r>
    <s v="1"/>
    <s v="1"/>
    <x v="43"/>
    <x v="121"/>
    <x v="0"/>
    <x v="7"/>
    <m/>
    <s v="CHAR"/>
    <x v="1"/>
    <b v="1"/>
    <m/>
    <m/>
    <m/>
    <m/>
  </r>
  <r>
    <s v="1"/>
    <s v="1"/>
    <x v="44"/>
    <x v="126"/>
    <x v="0"/>
    <x v="19"/>
    <m/>
    <s v="CHAR"/>
    <x v="0"/>
    <b v="1"/>
    <m/>
    <m/>
    <m/>
    <m/>
  </r>
  <r>
    <s v="1"/>
    <s v="1"/>
    <x v="44"/>
    <x v="127"/>
    <x v="0"/>
    <x v="1"/>
    <m/>
    <s v="CHAR"/>
    <x v="1"/>
    <b v="1"/>
    <m/>
    <m/>
    <m/>
    <m/>
  </r>
  <r>
    <s v="1"/>
    <s v="1"/>
    <x v="44"/>
    <x v="128"/>
    <x v="5"/>
    <x v="13"/>
    <n v="2"/>
    <m/>
    <x v="1"/>
    <m/>
    <m/>
    <m/>
    <m/>
    <m/>
  </r>
  <r>
    <s v="1"/>
    <s v="1"/>
    <x v="45"/>
    <x v="129"/>
    <x v="0"/>
    <x v="19"/>
    <m/>
    <s v="CHAR"/>
    <x v="0"/>
    <b v="1"/>
    <m/>
    <m/>
    <m/>
    <m/>
  </r>
  <r>
    <s v="1"/>
    <s v="1"/>
    <x v="45"/>
    <x v="76"/>
    <x v="0"/>
    <x v="10"/>
    <m/>
    <s v="CHAR"/>
    <x v="1"/>
    <b v="1"/>
    <m/>
    <s v="USERS"/>
    <m/>
    <m/>
  </r>
  <r>
    <s v="1"/>
    <s v="1"/>
    <x v="45"/>
    <x v="126"/>
    <x v="7"/>
    <x v="20"/>
    <m/>
    <s v="CHAR"/>
    <x v="1"/>
    <b v="1"/>
    <m/>
    <e v="#N/A"/>
    <m/>
    <m/>
  </r>
  <r>
    <s v="1"/>
    <s v="1"/>
    <x v="45"/>
    <x v="130"/>
    <x v="0"/>
    <x v="3"/>
    <m/>
    <m/>
    <x v="1"/>
    <m/>
    <m/>
    <m/>
    <m/>
    <m/>
  </r>
  <r>
    <s v="1"/>
    <s v="1"/>
    <x v="45"/>
    <x v="131"/>
    <x v="5"/>
    <x v="13"/>
    <n v="2"/>
    <m/>
    <x v="1"/>
    <m/>
    <m/>
    <m/>
    <m/>
    <m/>
  </r>
  <r>
    <s v="1"/>
    <s v="1"/>
    <x v="45"/>
    <x v="132"/>
    <x v="5"/>
    <x v="13"/>
    <n v="2"/>
    <m/>
    <x v="1"/>
    <m/>
    <m/>
    <m/>
    <m/>
    <m/>
  </r>
  <r>
    <s v="1"/>
    <s v="1"/>
    <x v="45"/>
    <x v="133"/>
    <x v="5"/>
    <x v="13"/>
    <n v="2"/>
    <m/>
    <x v="1"/>
    <m/>
    <m/>
    <m/>
    <m/>
    <m/>
  </r>
  <r>
    <s v="1"/>
    <s v="1"/>
    <x v="45"/>
    <x v="109"/>
    <x v="5"/>
    <x v="13"/>
    <n v="2"/>
    <m/>
    <x v="1"/>
    <m/>
    <m/>
    <m/>
    <m/>
    <m/>
  </r>
  <r>
    <s v="1"/>
    <s v="1"/>
    <x v="45"/>
    <x v="7"/>
    <x v="1"/>
    <x v="3"/>
    <m/>
    <m/>
    <x v="1"/>
    <m/>
    <m/>
    <m/>
    <m/>
    <m/>
  </r>
  <r>
    <s v="1"/>
    <s v="1"/>
    <x v="45"/>
    <x v="8"/>
    <x v="1"/>
    <x v="3"/>
    <m/>
    <m/>
    <x v="1"/>
    <m/>
    <m/>
    <m/>
    <m/>
    <m/>
  </r>
  <r>
    <s v="1"/>
    <s v="1"/>
    <x v="46"/>
    <x v="134"/>
    <x v="0"/>
    <x v="19"/>
    <m/>
    <s v="CHAR"/>
    <x v="0"/>
    <b v="1"/>
    <m/>
    <m/>
    <m/>
    <m/>
  </r>
  <r>
    <s v="1"/>
    <s v="1"/>
    <x v="46"/>
    <x v="129"/>
    <x v="0"/>
    <x v="19"/>
    <m/>
    <s v="CHAR"/>
    <x v="1"/>
    <b v="1"/>
    <m/>
    <s v="SHOPPINGCART"/>
    <m/>
    <m/>
  </r>
  <r>
    <s v="1"/>
    <s v="1"/>
    <x v="46"/>
    <x v="98"/>
    <x v="0"/>
    <x v="17"/>
    <m/>
    <s v="CHAR"/>
    <x v="1"/>
    <b v="1"/>
    <m/>
    <s v="PRODUCT"/>
    <m/>
    <m/>
  </r>
  <r>
    <s v="1"/>
    <s v="1"/>
    <x v="46"/>
    <x v="108"/>
    <x v="2"/>
    <x v="3"/>
    <m/>
    <m/>
    <x v="1"/>
    <m/>
    <m/>
    <m/>
    <m/>
    <m/>
  </r>
  <r>
    <s v="1"/>
    <s v="1"/>
    <x v="46"/>
    <x v="135"/>
    <x v="5"/>
    <x v="13"/>
    <n v="2"/>
    <m/>
    <x v="1"/>
    <m/>
    <m/>
    <m/>
    <m/>
    <m/>
  </r>
  <r>
    <s v="1"/>
    <s v="1"/>
    <x v="46"/>
    <x v="109"/>
    <x v="5"/>
    <x v="13"/>
    <n v="2"/>
    <m/>
    <x v="1"/>
    <m/>
    <m/>
    <m/>
    <m/>
    <m/>
  </r>
  <r>
    <s v="1"/>
    <s v="1"/>
    <x v="46"/>
    <x v="7"/>
    <x v="1"/>
    <x v="3"/>
    <m/>
    <m/>
    <x v="1"/>
    <m/>
    <m/>
    <m/>
    <m/>
    <m/>
  </r>
  <r>
    <s v="1"/>
    <s v="1"/>
    <x v="46"/>
    <x v="8"/>
    <x v="1"/>
    <x v="3"/>
    <m/>
    <m/>
    <x v="1"/>
    <m/>
    <m/>
    <m/>
    <m/>
    <m/>
  </r>
  <r>
    <m/>
    <m/>
    <x v="47"/>
    <x v="136"/>
    <x v="8"/>
    <x v="3"/>
    <m/>
    <m/>
    <x v="1"/>
    <m/>
    <m/>
    <m/>
    <m/>
    <m/>
  </r>
  <r>
    <m/>
    <m/>
    <x v="47"/>
    <x v="136"/>
    <x v="8"/>
    <x v="3"/>
    <m/>
    <m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5599F-D2CD-402C-9CFA-FFF2488B32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0" firstHeaderRow="1" firstDataRow="1" firstDataCol="5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9">
        <item x="43"/>
        <item x="39"/>
        <item x="12"/>
        <item x="2"/>
        <item x="0"/>
        <item x="13"/>
        <item x="11"/>
        <item x="24"/>
        <item x="23"/>
        <item x="4"/>
        <item x="16"/>
        <item x="15"/>
        <item x="17"/>
        <item x="18"/>
        <item x="20"/>
        <item x="19"/>
        <item x="14"/>
        <item x="10"/>
        <item x="38"/>
        <item x="5"/>
        <item x="6"/>
        <item x="8"/>
        <item x="42"/>
        <item x="9"/>
        <item x="33"/>
        <item x="31"/>
        <item x="32"/>
        <item x="30"/>
        <item x="27"/>
        <item x="28"/>
        <item x="29"/>
        <item x="34"/>
        <item x="1"/>
        <item x="40"/>
        <item x="41"/>
        <item x="35"/>
        <item x="36"/>
        <item x="37"/>
        <item x="3"/>
        <item x="22"/>
        <item x="21"/>
        <item x="7"/>
        <item x="25"/>
        <item x="26"/>
        <item m="1" x="48"/>
        <item x="45"/>
        <item x="47"/>
        <item x="46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7">
        <item x="32"/>
        <item x="6"/>
        <item x="119"/>
        <item x="74"/>
        <item x="46"/>
        <item x="26"/>
        <item x="94"/>
        <item x="39"/>
        <item x="92"/>
        <item x="91"/>
        <item x="71"/>
        <item x="101"/>
        <item x="7"/>
        <item x="113"/>
        <item x="28"/>
        <item x="108"/>
        <item x="23"/>
        <item x="52"/>
        <item x="43"/>
        <item x="51"/>
        <item x="111"/>
        <item x="53"/>
        <item x="64"/>
        <item x="29"/>
        <item x="106"/>
        <item x="10"/>
        <item x="45"/>
        <item x="81"/>
        <item x="125"/>
        <item x="120"/>
        <item x="25"/>
        <item x="3"/>
        <item x="0"/>
        <item x="27"/>
        <item x="22"/>
        <item x="78"/>
        <item x="77"/>
        <item x="9"/>
        <item x="40"/>
        <item x="38"/>
        <item x="49"/>
        <item x="54"/>
        <item x="67"/>
        <item x="65"/>
        <item x="30"/>
        <item x="117"/>
        <item x="11"/>
        <item x="13"/>
        <item x="17"/>
        <item x="124"/>
        <item x="19"/>
        <item x="98"/>
        <item x="93"/>
        <item x="95"/>
        <item x="90"/>
        <item x="84"/>
        <item x="86"/>
        <item x="88"/>
        <item x="2"/>
        <item x="122"/>
        <item x="123"/>
        <item x="104"/>
        <item x="110"/>
        <item x="114"/>
        <item x="4"/>
        <item x="69"/>
        <item x="68"/>
        <item x="15"/>
        <item x="76"/>
        <item x="83"/>
        <item x="47"/>
        <item x="48"/>
        <item x="107"/>
        <item x="12"/>
        <item x="42"/>
        <item x="14"/>
        <item x="18"/>
        <item x="8"/>
        <item x="1"/>
        <item x="85"/>
        <item x="87"/>
        <item x="89"/>
        <item x="82"/>
        <item x="50"/>
        <item x="31"/>
        <item x="41"/>
        <item x="121"/>
        <item x="118"/>
        <item x="59"/>
        <item x="80"/>
        <item x="56"/>
        <item x="20"/>
        <item x="55"/>
        <item x="72"/>
        <item x="73"/>
        <item x="116"/>
        <item x="96"/>
        <item x="100"/>
        <item x="102"/>
        <item x="115"/>
        <item x="105"/>
        <item x="58"/>
        <item x="35"/>
        <item x="34"/>
        <item x="57"/>
        <item x="24"/>
        <item x="99"/>
        <item x="75"/>
        <item x="5"/>
        <item x="60"/>
        <item x="44"/>
        <item x="109"/>
        <item x="112"/>
        <item x="61"/>
        <item x="63"/>
        <item x="62"/>
        <item x="70"/>
        <item x="16"/>
        <item x="66"/>
        <item x="103"/>
        <item x="79"/>
        <item x="97"/>
        <item x="33"/>
        <item x="21"/>
        <item x="36"/>
        <item x="37"/>
        <item x="136"/>
        <item x="129"/>
        <item x="134"/>
        <item x="135"/>
        <item x="126"/>
        <item x="127"/>
        <item x="128"/>
        <item x="130"/>
        <item x="131"/>
        <item x="132"/>
        <item x="1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1"/>
        <item x="3"/>
        <item x="6"/>
        <item x="0"/>
        <item x="8"/>
        <item x="2"/>
        <item x="4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0"/>
        <item x="2"/>
        <item x="12"/>
        <item x="10"/>
        <item x="15"/>
        <item x="8"/>
        <item x="17"/>
        <item x="5"/>
        <item x="4"/>
        <item x="19"/>
        <item x="1"/>
        <item x="14"/>
        <item x="7"/>
        <item x="9"/>
        <item x="16"/>
        <item x="3"/>
        <item x="6"/>
        <item x="11"/>
        <item x="13"/>
        <item x="18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3"/>
    <field x="4"/>
    <field x="5"/>
    <field x="8"/>
  </rowFields>
  <rowItems count="47">
    <i>
      <x/>
      <x v="28"/>
      <x v="3"/>
      <x v="3"/>
      <x/>
    </i>
    <i>
      <x v="1"/>
      <x v="29"/>
      <x v="3"/>
      <x v="3"/>
      <x/>
    </i>
    <i>
      <x v="2"/>
      <x v="30"/>
      <x v="3"/>
      <x/>
      <x/>
    </i>
    <i>
      <x v="3"/>
      <x v="31"/>
      <x v="3"/>
      <x v="1"/>
      <x/>
    </i>
    <i>
      <x v="4"/>
      <x v="32"/>
      <x v="3"/>
      <x/>
      <x/>
    </i>
    <i>
      <x v="5"/>
      <x v="33"/>
      <x v="3"/>
      <x/>
      <x/>
    </i>
    <i>
      <x v="6"/>
      <x v="34"/>
      <x v="3"/>
      <x/>
      <x/>
    </i>
    <i>
      <x v="7"/>
      <x v="35"/>
      <x v="3"/>
      <x v="3"/>
      <x/>
    </i>
    <i>
      <x v="8"/>
      <x v="36"/>
      <x v="3"/>
      <x/>
      <x/>
    </i>
    <i>
      <x v="9"/>
      <x v="37"/>
      <x v="3"/>
      <x/>
      <x/>
    </i>
    <i>
      <x v="10"/>
      <x v="38"/>
      <x v="3"/>
      <x v="3"/>
      <x/>
    </i>
    <i>
      <x v="11"/>
      <x v="39"/>
      <x v="3"/>
      <x/>
      <x/>
    </i>
    <i>
      <x v="12"/>
      <x v="40"/>
      <x v="3"/>
      <x v="2"/>
      <x/>
    </i>
    <i>
      <x v="13"/>
      <x v="41"/>
      <x v="3"/>
      <x v="2"/>
      <x/>
    </i>
    <i>
      <x v="14"/>
      <x v="42"/>
      <x v="3"/>
      <x v="2"/>
      <x/>
    </i>
    <i>
      <x v="15"/>
      <x v="43"/>
      <x v="3"/>
      <x v="2"/>
      <x/>
    </i>
    <i>
      <x v="16"/>
      <x v="44"/>
      <x v="3"/>
      <x/>
      <x/>
    </i>
    <i>
      <x v="17"/>
      <x v="123"/>
      <x v="3"/>
      <x v="10"/>
      <x/>
    </i>
    <i>
      <x v="18"/>
      <x v="45"/>
      <x v="3"/>
      <x v="3"/>
      <x/>
    </i>
    <i>
      <x v="19"/>
      <x v="46"/>
      <x v="3"/>
      <x/>
      <x/>
    </i>
    <i>
      <x v="20"/>
      <x v="47"/>
      <x v="3"/>
      <x/>
      <x/>
    </i>
    <i>
      <x v="21"/>
      <x v="48"/>
      <x v="3"/>
      <x/>
      <x/>
    </i>
    <i>
      <x v="22"/>
      <x v="49"/>
      <x v="3"/>
      <x v="3"/>
      <x/>
    </i>
    <i>
      <x v="23"/>
      <x v="50"/>
      <x v="3"/>
      <x/>
      <x/>
    </i>
    <i>
      <x v="24"/>
      <x v="51"/>
      <x v="3"/>
      <x v="6"/>
      <x/>
    </i>
    <i>
      <x v="25"/>
      <x v="52"/>
      <x v="3"/>
      <x/>
      <x/>
    </i>
    <i>
      <x v="26"/>
      <x v="53"/>
      <x v="3"/>
      <x v="1"/>
      <x/>
    </i>
    <i>
      <x v="27"/>
      <x v="54"/>
      <x v="3"/>
      <x v="2"/>
      <x/>
    </i>
    <i>
      <x v="28"/>
      <x v="55"/>
      <x v="3"/>
      <x/>
      <x/>
    </i>
    <i>
      <x v="29"/>
      <x v="56"/>
      <x v="3"/>
      <x/>
      <x/>
    </i>
    <i>
      <x v="30"/>
      <x v="57"/>
      <x v="3"/>
      <x/>
      <x/>
    </i>
    <i>
      <x v="32"/>
      <x v="58"/>
      <x v="3"/>
      <x/>
      <x/>
    </i>
    <i>
      <x v="33"/>
      <x v="59"/>
      <x v="3"/>
      <x v="3"/>
      <x/>
    </i>
    <i>
      <x v="34"/>
      <x v="60"/>
      <x v="3"/>
      <x v="3"/>
      <x/>
    </i>
    <i>
      <x v="35"/>
      <x v="61"/>
      <x v="3"/>
      <x v="6"/>
      <x/>
    </i>
    <i>
      <x v="36"/>
      <x v="62"/>
      <x v="3"/>
      <x v="3"/>
      <x/>
    </i>
    <i>
      <x v="37"/>
      <x v="63"/>
      <x v="3"/>
      <x v="3"/>
      <x/>
    </i>
    <i>
      <x v="38"/>
      <x v="64"/>
      <x v="3"/>
      <x/>
      <x/>
    </i>
    <i>
      <x v="39"/>
      <x v="65"/>
      <x v="3"/>
      <x v="3"/>
      <x/>
    </i>
    <i>
      <x v="40"/>
      <x v="66"/>
      <x v="3"/>
      <x/>
      <x/>
    </i>
    <i>
      <x v="41"/>
      <x v="67"/>
      <x v="3"/>
      <x/>
      <x/>
    </i>
    <i>
      <x v="42"/>
      <x v="68"/>
      <x v="3"/>
      <x v="3"/>
      <x/>
    </i>
    <i>
      <x v="43"/>
      <x v="69"/>
      <x v="3"/>
      <x v="2"/>
      <x/>
    </i>
    <i>
      <x v="45"/>
      <x v="127"/>
      <x v="3"/>
      <x v="9"/>
      <x/>
    </i>
    <i>
      <x v="47"/>
      <x v="128"/>
      <x v="3"/>
      <x v="9"/>
      <x/>
    </i>
    <i>
      <x v="48"/>
      <x v="130"/>
      <x v="3"/>
      <x v="9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4"/>
  <sheetViews>
    <sheetView tabSelected="1" workbookViewId="0">
      <selection activeCell="M11" sqref="M11"/>
    </sheetView>
  </sheetViews>
  <sheetFormatPr defaultRowHeight="14.4" x14ac:dyDescent="0.3"/>
  <cols>
    <col min="1" max="1" width="5.33203125" style="4" bestFit="1" customWidth="1"/>
    <col min="2" max="2" width="7.21875" style="4" bestFit="1" customWidth="1"/>
    <col min="3" max="3" width="21.44140625" style="4" bestFit="1" customWidth="1"/>
    <col min="4" max="4" width="20.77734375" style="5" customWidth="1"/>
    <col min="5" max="5" width="15.5546875" style="4" bestFit="1" customWidth="1"/>
    <col min="6" max="6" width="5" style="4" bestFit="1" customWidth="1"/>
    <col min="7" max="7" width="8.6640625" style="4" bestFit="1" customWidth="1"/>
    <col min="8" max="11" width="8.88671875" style="4"/>
    <col min="12" max="12" width="21.109375" style="4" bestFit="1" customWidth="1"/>
    <col min="13" max="13" width="12.77734375" style="4" bestFit="1" customWidth="1"/>
    <col min="14" max="14" width="24.77734375" style="4" bestFit="1" customWidth="1"/>
    <col min="15" max="16384" width="8.88671875" style="4"/>
  </cols>
  <sheetData>
    <row r="1" spans="1:14" x14ac:dyDescent="0.3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3">
      <c r="A2" s="6" t="s">
        <v>14</v>
      </c>
      <c r="B2" s="6" t="s">
        <v>14</v>
      </c>
      <c r="C2" s="7" t="s">
        <v>17</v>
      </c>
      <c r="D2" s="3" t="s">
        <v>18</v>
      </c>
      <c r="E2" s="8" t="s">
        <v>16</v>
      </c>
      <c r="F2" s="8">
        <v>3</v>
      </c>
      <c r="G2" s="6"/>
      <c r="H2" s="8" t="s">
        <v>15</v>
      </c>
      <c r="I2" s="6" t="b">
        <v>1</v>
      </c>
      <c r="J2" s="3" t="b">
        <v>1</v>
      </c>
    </row>
    <row r="3" spans="1:14" x14ac:dyDescent="0.3">
      <c r="A3" s="4" t="s">
        <v>14</v>
      </c>
      <c r="B3" s="4" t="s">
        <v>14</v>
      </c>
      <c r="C3" s="5" t="s">
        <v>17</v>
      </c>
      <c r="D3" s="2" t="s">
        <v>19</v>
      </c>
      <c r="E3" s="9" t="s">
        <v>16</v>
      </c>
      <c r="F3" s="9">
        <v>44</v>
      </c>
      <c r="H3" s="9" t="s">
        <v>15</v>
      </c>
      <c r="J3" s="2" t="b">
        <v>1</v>
      </c>
    </row>
    <row r="4" spans="1:14" x14ac:dyDescent="0.3">
      <c r="A4" s="6" t="s">
        <v>14</v>
      </c>
      <c r="B4" s="6" t="s">
        <v>14</v>
      </c>
      <c r="C4" s="7" t="s">
        <v>21</v>
      </c>
      <c r="D4" s="3" t="s">
        <v>20</v>
      </c>
      <c r="E4" s="8" t="s">
        <v>16</v>
      </c>
      <c r="F4" s="8">
        <v>3</v>
      </c>
      <c r="G4" s="6"/>
      <c r="H4" s="8" t="s">
        <v>15</v>
      </c>
      <c r="I4" s="6" t="b">
        <v>1</v>
      </c>
      <c r="J4" s="3" t="b">
        <v>1</v>
      </c>
    </row>
    <row r="5" spans="1:14" x14ac:dyDescent="0.3">
      <c r="A5" s="14" t="s">
        <v>14</v>
      </c>
      <c r="B5" s="14" t="s">
        <v>14</v>
      </c>
      <c r="C5" s="11" t="s">
        <v>21</v>
      </c>
      <c r="D5" s="12" t="s">
        <v>18</v>
      </c>
      <c r="E5" s="15" t="str">
        <f>VLOOKUP(D5,Sheet3!$B:$F,2,FALSE)</f>
        <v>VARCHAR</v>
      </c>
      <c r="F5" s="15">
        <f>VLOOKUP(D5,Sheet3!$B:$F,3,FALSE)</f>
        <v>3</v>
      </c>
      <c r="G5" s="14"/>
      <c r="H5" s="15" t="s">
        <v>15</v>
      </c>
      <c r="I5" s="14"/>
      <c r="J5" s="12" t="b">
        <v>1</v>
      </c>
      <c r="K5" s="14"/>
      <c r="L5" s="14" t="str">
        <f>VLOOKUP(D5,Sheet3!$B:$F,5,FALSE)</f>
        <v>COUNTRY</v>
      </c>
    </row>
    <row r="6" spans="1:14" x14ac:dyDescent="0.3">
      <c r="A6" s="4" t="s">
        <v>14</v>
      </c>
      <c r="B6" s="4" t="s">
        <v>14</v>
      </c>
      <c r="C6" s="5" t="s">
        <v>21</v>
      </c>
      <c r="D6" s="2" t="s">
        <v>19</v>
      </c>
      <c r="E6" s="9" t="s">
        <v>16</v>
      </c>
      <c r="F6" s="9">
        <v>44</v>
      </c>
      <c r="H6" s="9" t="s">
        <v>15</v>
      </c>
      <c r="J6" s="2" t="b">
        <v>1</v>
      </c>
    </row>
    <row r="7" spans="1:14" x14ac:dyDescent="0.3">
      <c r="A7" s="6" t="s">
        <v>14</v>
      </c>
      <c r="B7" s="6" t="s">
        <v>14</v>
      </c>
      <c r="C7" s="7" t="s">
        <v>22</v>
      </c>
      <c r="D7" s="3" t="s">
        <v>23</v>
      </c>
      <c r="E7" s="8" t="s">
        <v>16</v>
      </c>
      <c r="F7" s="8">
        <v>4</v>
      </c>
      <c r="G7" s="6"/>
      <c r="H7" s="8" t="s">
        <v>15</v>
      </c>
      <c r="I7" s="6" t="b">
        <v>1</v>
      </c>
      <c r="J7" s="3" t="b">
        <v>1</v>
      </c>
    </row>
    <row r="8" spans="1:14" x14ac:dyDescent="0.3">
      <c r="A8" s="14" t="s">
        <v>14</v>
      </c>
      <c r="B8" s="14" t="s">
        <v>14</v>
      </c>
      <c r="C8" s="11" t="s">
        <v>22</v>
      </c>
      <c r="D8" s="12" t="s">
        <v>20</v>
      </c>
      <c r="E8" s="15" t="str">
        <f>VLOOKUP(D8,Sheet3!$B:$F,2,FALSE)</f>
        <v>VARCHAR</v>
      </c>
      <c r="F8" s="15">
        <f>VLOOKUP(D8,Sheet3!$B:$F,3,FALSE)</f>
        <v>3</v>
      </c>
      <c r="G8" s="14"/>
      <c r="H8" s="15" t="s">
        <v>15</v>
      </c>
      <c r="I8" s="14"/>
      <c r="J8" s="12" t="b">
        <v>1</v>
      </c>
      <c r="K8" s="14"/>
      <c r="L8" s="14" t="str">
        <f>VLOOKUP(D8,Sheet3!$B:$F,5,FALSE)</f>
        <v>PROVINCE</v>
      </c>
    </row>
    <row r="9" spans="1:14" x14ac:dyDescent="0.3">
      <c r="A9" s="4" t="s">
        <v>14</v>
      </c>
      <c r="B9" s="4" t="s">
        <v>14</v>
      </c>
      <c r="C9" s="5" t="s">
        <v>22</v>
      </c>
      <c r="D9" s="2" t="s">
        <v>19</v>
      </c>
      <c r="E9" s="9" t="s">
        <v>16</v>
      </c>
      <c r="F9" s="9">
        <v>44</v>
      </c>
      <c r="H9" s="9" t="s">
        <v>15</v>
      </c>
      <c r="J9" s="2" t="b">
        <v>1</v>
      </c>
    </row>
    <row r="10" spans="1:14" x14ac:dyDescent="0.3">
      <c r="A10" s="6" t="s">
        <v>14</v>
      </c>
      <c r="B10" s="6" t="s">
        <v>14</v>
      </c>
      <c r="C10" s="7" t="s">
        <v>24</v>
      </c>
      <c r="D10" s="3" t="s">
        <v>25</v>
      </c>
      <c r="E10" s="8" t="s">
        <v>16</v>
      </c>
      <c r="F10" s="8">
        <v>3</v>
      </c>
      <c r="G10" s="6"/>
      <c r="H10" s="8" t="s">
        <v>15</v>
      </c>
      <c r="I10" s="6" t="b">
        <v>1</v>
      </c>
      <c r="J10" s="3" t="b">
        <v>1</v>
      </c>
    </row>
    <row r="11" spans="1:14" x14ac:dyDescent="0.3">
      <c r="A11" s="4" t="s">
        <v>14</v>
      </c>
      <c r="B11" s="4" t="s">
        <v>14</v>
      </c>
      <c r="C11" s="5" t="s">
        <v>24</v>
      </c>
      <c r="D11" s="2" t="s">
        <v>26</v>
      </c>
      <c r="E11" s="9" t="s">
        <v>16</v>
      </c>
      <c r="F11" s="9">
        <v>44</v>
      </c>
      <c r="H11" s="9" t="s">
        <v>15</v>
      </c>
      <c r="J11" s="2" t="b">
        <v>1</v>
      </c>
    </row>
    <row r="12" spans="1:14" x14ac:dyDescent="0.3">
      <c r="A12" s="4" t="s">
        <v>14</v>
      </c>
      <c r="B12" s="4" t="s">
        <v>14</v>
      </c>
      <c r="C12" s="5" t="s">
        <v>24</v>
      </c>
      <c r="D12" s="2" t="s">
        <v>27</v>
      </c>
      <c r="E12" s="9" t="s">
        <v>16</v>
      </c>
      <c r="F12" s="9">
        <v>44</v>
      </c>
      <c r="H12" s="9" t="s">
        <v>15</v>
      </c>
      <c r="J12" s="2" t="b">
        <v>1</v>
      </c>
    </row>
    <row r="13" spans="1:14" x14ac:dyDescent="0.3">
      <c r="A13" s="4" t="s">
        <v>14</v>
      </c>
      <c r="B13" s="4" t="s">
        <v>14</v>
      </c>
      <c r="C13" s="5" t="s">
        <v>24</v>
      </c>
      <c r="D13" s="1" t="s">
        <v>28</v>
      </c>
      <c r="E13" s="1" t="s">
        <v>30</v>
      </c>
      <c r="F13" s="9"/>
      <c r="H13" s="9"/>
      <c r="J13" s="2" t="b">
        <v>1</v>
      </c>
    </row>
    <row r="14" spans="1:14" x14ac:dyDescent="0.3">
      <c r="A14" s="4" t="s">
        <v>14</v>
      </c>
      <c r="B14" s="4" t="s">
        <v>14</v>
      </c>
      <c r="C14" s="5" t="s">
        <v>24</v>
      </c>
      <c r="D14" s="1" t="s">
        <v>29</v>
      </c>
      <c r="E14" s="1" t="s">
        <v>30</v>
      </c>
      <c r="F14" s="9"/>
      <c r="H14" s="9"/>
      <c r="J14" s="2" t="b">
        <v>1</v>
      </c>
    </row>
    <row r="15" spans="1:14" x14ac:dyDescent="0.3">
      <c r="A15" s="6" t="s">
        <v>14</v>
      </c>
      <c r="B15" s="6" t="s">
        <v>14</v>
      </c>
      <c r="C15" s="7" t="s">
        <v>31</v>
      </c>
      <c r="D15" s="3" t="s">
        <v>32</v>
      </c>
      <c r="E15" s="8" t="s">
        <v>16</v>
      </c>
      <c r="F15" s="8">
        <v>3</v>
      </c>
      <c r="G15" s="6"/>
      <c r="H15" s="8" t="s">
        <v>15</v>
      </c>
      <c r="I15" s="6" t="b">
        <v>1</v>
      </c>
      <c r="J15" s="3" t="b">
        <v>1</v>
      </c>
    </row>
    <row r="16" spans="1:14" x14ac:dyDescent="0.3">
      <c r="A16" s="4" t="s">
        <v>14</v>
      </c>
      <c r="B16" s="4" t="s">
        <v>14</v>
      </c>
      <c r="C16" s="5" t="s">
        <v>31</v>
      </c>
      <c r="D16" s="2" t="s">
        <v>33</v>
      </c>
      <c r="E16" s="9" t="s">
        <v>16</v>
      </c>
      <c r="F16" s="9">
        <v>30</v>
      </c>
      <c r="H16" s="9" t="s">
        <v>15</v>
      </c>
      <c r="J16" s="2" t="b">
        <v>1</v>
      </c>
    </row>
    <row r="17" spans="1:10" x14ac:dyDescent="0.3">
      <c r="A17" s="4" t="s">
        <v>14</v>
      </c>
      <c r="B17" s="4" t="s">
        <v>14</v>
      </c>
      <c r="C17" s="5" t="s">
        <v>31</v>
      </c>
      <c r="D17" s="1" t="s">
        <v>28</v>
      </c>
      <c r="E17" s="1" t="s">
        <v>30</v>
      </c>
      <c r="F17" s="9"/>
      <c r="H17" s="9"/>
      <c r="J17" s="2" t="b">
        <v>1</v>
      </c>
    </row>
    <row r="18" spans="1:10" x14ac:dyDescent="0.3">
      <c r="A18" s="4" t="s">
        <v>14</v>
      </c>
      <c r="B18" s="4" t="s">
        <v>14</v>
      </c>
      <c r="C18" s="5" t="s">
        <v>31</v>
      </c>
      <c r="D18" s="1" t="s">
        <v>29</v>
      </c>
      <c r="E18" s="1" t="s">
        <v>30</v>
      </c>
      <c r="F18" s="9"/>
      <c r="H18" s="9"/>
      <c r="J18" s="2" t="b">
        <v>1</v>
      </c>
    </row>
    <row r="19" spans="1:10" x14ac:dyDescent="0.3">
      <c r="A19" s="6" t="s">
        <v>14</v>
      </c>
      <c r="B19" s="6" t="s">
        <v>14</v>
      </c>
      <c r="C19" s="7" t="s">
        <v>34</v>
      </c>
      <c r="D19" s="3" t="s">
        <v>35</v>
      </c>
      <c r="E19" s="8" t="s">
        <v>16</v>
      </c>
      <c r="F19" s="8">
        <v>3</v>
      </c>
      <c r="G19" s="6"/>
      <c r="H19" s="8" t="s">
        <v>15</v>
      </c>
      <c r="I19" s="6" t="b">
        <v>1</v>
      </c>
      <c r="J19" s="3" t="b">
        <v>1</v>
      </c>
    </row>
    <row r="20" spans="1:10" x14ac:dyDescent="0.3">
      <c r="A20" s="4" t="s">
        <v>14</v>
      </c>
      <c r="B20" s="4" t="s">
        <v>14</v>
      </c>
      <c r="C20" s="5" t="s">
        <v>34</v>
      </c>
      <c r="D20" s="2" t="s">
        <v>36</v>
      </c>
      <c r="E20" s="9" t="s">
        <v>16</v>
      </c>
      <c r="F20" s="9">
        <v>30</v>
      </c>
      <c r="H20" s="9" t="s">
        <v>15</v>
      </c>
      <c r="J20" s="2" t="b">
        <v>1</v>
      </c>
    </row>
    <row r="21" spans="1:10" x14ac:dyDescent="0.3">
      <c r="A21" s="4" t="s">
        <v>14</v>
      </c>
      <c r="B21" s="4" t="s">
        <v>14</v>
      </c>
      <c r="C21" s="5" t="s">
        <v>34</v>
      </c>
      <c r="D21" s="1" t="s">
        <v>28</v>
      </c>
      <c r="E21" s="1" t="s">
        <v>30</v>
      </c>
      <c r="F21" s="9"/>
      <c r="H21" s="9"/>
      <c r="J21" s="2" t="b">
        <v>1</v>
      </c>
    </row>
    <row r="22" spans="1:10" x14ac:dyDescent="0.3">
      <c r="A22" s="4" t="s">
        <v>14</v>
      </c>
      <c r="B22" s="4" t="s">
        <v>14</v>
      </c>
      <c r="C22" s="5" t="s">
        <v>34</v>
      </c>
      <c r="D22" s="1" t="s">
        <v>29</v>
      </c>
      <c r="E22" s="1" t="s">
        <v>30</v>
      </c>
      <c r="F22" s="9"/>
      <c r="H22" s="9"/>
      <c r="J22" s="2" t="b">
        <v>1</v>
      </c>
    </row>
    <row r="23" spans="1:10" x14ac:dyDescent="0.3">
      <c r="A23" s="6" t="s">
        <v>14</v>
      </c>
      <c r="B23" s="6" t="s">
        <v>14</v>
      </c>
      <c r="C23" s="7" t="s">
        <v>37</v>
      </c>
      <c r="D23" s="3" t="s">
        <v>38</v>
      </c>
      <c r="E23" s="8" t="s">
        <v>16</v>
      </c>
      <c r="F23" s="8">
        <v>3</v>
      </c>
      <c r="G23" s="6"/>
      <c r="H23" s="8" t="s">
        <v>15</v>
      </c>
      <c r="I23" s="6" t="b">
        <v>1</v>
      </c>
      <c r="J23" s="3" t="b">
        <v>1</v>
      </c>
    </row>
    <row r="24" spans="1:10" x14ac:dyDescent="0.3">
      <c r="A24" s="4" t="s">
        <v>14</v>
      </c>
      <c r="B24" s="4" t="s">
        <v>14</v>
      </c>
      <c r="C24" s="5" t="s">
        <v>37</v>
      </c>
      <c r="D24" s="2" t="s">
        <v>39</v>
      </c>
      <c r="E24" s="9" t="s">
        <v>16</v>
      </c>
      <c r="F24" s="9">
        <v>30</v>
      </c>
      <c r="H24" s="9" t="s">
        <v>15</v>
      </c>
      <c r="J24" s="2" t="b">
        <v>1</v>
      </c>
    </row>
    <row r="25" spans="1:10" x14ac:dyDescent="0.3">
      <c r="A25" s="4" t="s">
        <v>14</v>
      </c>
      <c r="B25" s="4" t="s">
        <v>14</v>
      </c>
      <c r="C25" s="5" t="s">
        <v>37</v>
      </c>
      <c r="D25" s="1" t="s">
        <v>28</v>
      </c>
      <c r="E25" s="1" t="s">
        <v>30</v>
      </c>
      <c r="F25" s="9"/>
      <c r="H25" s="9"/>
      <c r="J25" s="2" t="b">
        <v>1</v>
      </c>
    </row>
    <row r="26" spans="1:10" x14ac:dyDescent="0.3">
      <c r="A26" s="4" t="s">
        <v>14</v>
      </c>
      <c r="B26" s="4" t="s">
        <v>14</v>
      </c>
      <c r="C26" s="5" t="s">
        <v>37</v>
      </c>
      <c r="D26" s="1" t="s">
        <v>29</v>
      </c>
      <c r="E26" s="1" t="s">
        <v>30</v>
      </c>
      <c r="F26" s="9"/>
      <c r="H26" s="9"/>
      <c r="J26" s="2" t="b">
        <v>1</v>
      </c>
    </row>
    <row r="27" spans="1:10" x14ac:dyDescent="0.3">
      <c r="A27" s="6" t="s">
        <v>14</v>
      </c>
      <c r="B27" s="6" t="s">
        <v>14</v>
      </c>
      <c r="C27" s="7" t="s">
        <v>40</v>
      </c>
      <c r="D27" s="3" t="s">
        <v>41</v>
      </c>
      <c r="E27" s="8" t="s">
        <v>16</v>
      </c>
      <c r="F27" s="8">
        <v>3</v>
      </c>
      <c r="G27" s="6"/>
      <c r="H27" s="8" t="s">
        <v>15</v>
      </c>
      <c r="I27" s="6" t="b">
        <v>1</v>
      </c>
      <c r="J27" s="3" t="b">
        <v>1</v>
      </c>
    </row>
    <row r="28" spans="1:10" x14ac:dyDescent="0.3">
      <c r="A28" s="4" t="s">
        <v>14</v>
      </c>
      <c r="B28" s="4" t="s">
        <v>14</v>
      </c>
      <c r="C28" s="5" t="s">
        <v>40</v>
      </c>
      <c r="D28" s="2" t="s">
        <v>42</v>
      </c>
      <c r="E28" s="9" t="s">
        <v>16</v>
      </c>
      <c r="F28" s="9">
        <v>44</v>
      </c>
      <c r="H28" s="9" t="s">
        <v>15</v>
      </c>
      <c r="J28" s="2" t="b">
        <v>1</v>
      </c>
    </row>
    <row r="29" spans="1:10" x14ac:dyDescent="0.3">
      <c r="A29" s="4" t="s">
        <v>14</v>
      </c>
      <c r="B29" s="4" t="s">
        <v>14</v>
      </c>
      <c r="C29" s="5" t="s">
        <v>40</v>
      </c>
      <c r="D29" s="2" t="s">
        <v>27</v>
      </c>
      <c r="E29" s="9" t="s">
        <v>16</v>
      </c>
      <c r="F29" s="9">
        <v>44</v>
      </c>
      <c r="H29" s="9" t="s">
        <v>15</v>
      </c>
      <c r="J29" s="2" t="b">
        <v>1</v>
      </c>
    </row>
    <row r="30" spans="1:10" x14ac:dyDescent="0.3">
      <c r="A30" s="4" t="s">
        <v>14</v>
      </c>
      <c r="B30" s="4" t="s">
        <v>14</v>
      </c>
      <c r="C30" s="5" t="s">
        <v>40</v>
      </c>
      <c r="D30" s="1" t="s">
        <v>28</v>
      </c>
      <c r="E30" s="1" t="s">
        <v>30</v>
      </c>
      <c r="F30" s="9"/>
      <c r="H30" s="9"/>
      <c r="J30" s="2" t="b">
        <v>1</v>
      </c>
    </row>
    <row r="31" spans="1:10" x14ac:dyDescent="0.3">
      <c r="A31" s="4" t="s">
        <v>14</v>
      </c>
      <c r="B31" s="4" t="s">
        <v>14</v>
      </c>
      <c r="C31" s="5" t="s">
        <v>40</v>
      </c>
      <c r="D31" s="1" t="s">
        <v>29</v>
      </c>
      <c r="E31" s="1" t="s">
        <v>30</v>
      </c>
      <c r="F31" s="9"/>
      <c r="H31" s="9"/>
      <c r="J31" s="2" t="b">
        <v>1</v>
      </c>
    </row>
    <row r="32" spans="1:10" x14ac:dyDescent="0.3">
      <c r="A32" s="6" t="s">
        <v>14</v>
      </c>
      <c r="B32" s="6" t="s">
        <v>14</v>
      </c>
      <c r="C32" s="7" t="s">
        <v>43</v>
      </c>
      <c r="D32" s="3" t="s">
        <v>45</v>
      </c>
      <c r="E32" s="8" t="s">
        <v>16</v>
      </c>
      <c r="F32" s="8">
        <v>3</v>
      </c>
      <c r="G32" s="6"/>
      <c r="H32" s="8" t="s">
        <v>15</v>
      </c>
      <c r="I32" s="6" t="b">
        <v>1</v>
      </c>
      <c r="J32" s="3" t="b">
        <v>1</v>
      </c>
    </row>
    <row r="33" spans="1:12" x14ac:dyDescent="0.3">
      <c r="A33" s="4" t="s">
        <v>14</v>
      </c>
      <c r="B33" s="4" t="s">
        <v>14</v>
      </c>
      <c r="C33" s="5" t="s">
        <v>43</v>
      </c>
      <c r="D33" s="2" t="s">
        <v>46</v>
      </c>
      <c r="E33" s="9" t="s">
        <v>16</v>
      </c>
      <c r="F33" s="9">
        <v>44</v>
      </c>
      <c r="H33" s="9" t="s">
        <v>15</v>
      </c>
      <c r="J33" s="2" t="b">
        <v>1</v>
      </c>
    </row>
    <row r="34" spans="1:12" x14ac:dyDescent="0.3">
      <c r="A34" s="4" t="s">
        <v>14</v>
      </c>
      <c r="B34" s="4" t="s">
        <v>14</v>
      </c>
      <c r="C34" s="5" t="s">
        <v>43</v>
      </c>
      <c r="D34" s="1" t="s">
        <v>28</v>
      </c>
      <c r="E34" s="1" t="s">
        <v>30</v>
      </c>
      <c r="F34" s="9"/>
      <c r="H34" s="9"/>
      <c r="J34" s="2" t="b">
        <v>1</v>
      </c>
    </row>
    <row r="35" spans="1:12" x14ac:dyDescent="0.3">
      <c r="A35" s="4" t="s">
        <v>14</v>
      </c>
      <c r="B35" s="4" t="s">
        <v>14</v>
      </c>
      <c r="C35" s="5" t="s">
        <v>43</v>
      </c>
      <c r="D35" s="1" t="s">
        <v>29</v>
      </c>
      <c r="E35" s="1" t="s">
        <v>30</v>
      </c>
      <c r="F35" s="9"/>
      <c r="H35" s="9"/>
      <c r="J35" s="2" t="b">
        <v>1</v>
      </c>
    </row>
    <row r="36" spans="1:12" x14ac:dyDescent="0.3">
      <c r="A36" s="6" t="s">
        <v>14</v>
      </c>
      <c r="B36" s="6" t="s">
        <v>14</v>
      </c>
      <c r="C36" s="7" t="s">
        <v>44</v>
      </c>
      <c r="D36" s="3" t="s">
        <v>47</v>
      </c>
      <c r="E36" s="8" t="s">
        <v>16</v>
      </c>
      <c r="F36" s="8">
        <v>3</v>
      </c>
      <c r="G36" s="6"/>
      <c r="H36" s="8" t="s">
        <v>15</v>
      </c>
      <c r="I36" s="6" t="b">
        <v>1</v>
      </c>
      <c r="J36" s="3" t="b">
        <v>1</v>
      </c>
    </row>
    <row r="37" spans="1:12" x14ac:dyDescent="0.3">
      <c r="A37" s="4" t="s">
        <v>14</v>
      </c>
      <c r="B37" s="4" t="s">
        <v>14</v>
      </c>
      <c r="C37" s="5" t="s">
        <v>44</v>
      </c>
      <c r="D37" s="2" t="s">
        <v>48</v>
      </c>
      <c r="E37" s="9" t="s">
        <v>16</v>
      </c>
      <c r="F37" s="9">
        <v>44</v>
      </c>
      <c r="H37" s="9" t="s">
        <v>15</v>
      </c>
      <c r="J37" s="2" t="b">
        <v>1</v>
      </c>
    </row>
    <row r="38" spans="1:12" x14ac:dyDescent="0.3">
      <c r="A38" s="4" t="s">
        <v>14</v>
      </c>
      <c r="B38" s="4" t="s">
        <v>14</v>
      </c>
      <c r="C38" s="5" t="s">
        <v>44</v>
      </c>
      <c r="D38" s="1" t="s">
        <v>28</v>
      </c>
      <c r="E38" s="1" t="s">
        <v>30</v>
      </c>
      <c r="F38" s="9"/>
      <c r="H38" s="9"/>
      <c r="J38" s="2" t="b">
        <v>1</v>
      </c>
    </row>
    <row r="39" spans="1:12" x14ac:dyDescent="0.3">
      <c r="A39" s="4" t="s">
        <v>14</v>
      </c>
      <c r="B39" s="4" t="s">
        <v>14</v>
      </c>
      <c r="C39" s="5" t="s">
        <v>44</v>
      </c>
      <c r="D39" s="1" t="s">
        <v>29</v>
      </c>
      <c r="E39" s="1" t="s">
        <v>30</v>
      </c>
      <c r="F39" s="9"/>
      <c r="H39" s="9"/>
      <c r="J39" s="2" t="b">
        <v>1</v>
      </c>
    </row>
    <row r="40" spans="1:12" x14ac:dyDescent="0.3">
      <c r="A40" s="6" t="s">
        <v>14</v>
      </c>
      <c r="B40" s="6" t="s">
        <v>14</v>
      </c>
      <c r="C40" s="7" t="s">
        <v>49</v>
      </c>
      <c r="D40" s="3" t="s">
        <v>192</v>
      </c>
      <c r="E40" s="8" t="s">
        <v>16</v>
      </c>
      <c r="F40" s="8">
        <v>44</v>
      </c>
      <c r="G40" s="6"/>
      <c r="H40" s="8" t="s">
        <v>15</v>
      </c>
      <c r="I40" s="6" t="b">
        <v>1</v>
      </c>
      <c r="J40" s="3" t="b">
        <v>1</v>
      </c>
    </row>
    <row r="41" spans="1:12" x14ac:dyDescent="0.3">
      <c r="A41" s="6" t="s">
        <v>14</v>
      </c>
      <c r="B41" s="6" t="s">
        <v>14</v>
      </c>
      <c r="C41" s="7" t="s">
        <v>51</v>
      </c>
      <c r="D41" s="3" t="s">
        <v>52</v>
      </c>
      <c r="E41" s="8" t="s">
        <v>16</v>
      </c>
      <c r="F41" s="8">
        <v>3</v>
      </c>
      <c r="G41" s="6"/>
      <c r="H41" s="8" t="s">
        <v>15</v>
      </c>
      <c r="I41" s="6" t="b">
        <v>1</v>
      </c>
      <c r="J41" s="3" t="b">
        <v>1</v>
      </c>
    </row>
    <row r="42" spans="1:12" x14ac:dyDescent="0.3">
      <c r="A42" s="14" t="s">
        <v>14</v>
      </c>
      <c r="B42" s="14" t="s">
        <v>14</v>
      </c>
      <c r="C42" s="11" t="s">
        <v>51</v>
      </c>
      <c r="D42" s="12" t="str">
        <f>+D2</f>
        <v>ID_Country</v>
      </c>
      <c r="E42" s="15" t="str">
        <f>VLOOKUP(D42,Sheet3!$B:$F,2,FALSE)</f>
        <v>VARCHAR</v>
      </c>
      <c r="F42" s="15">
        <f>VLOOKUP(D42,Sheet3!$B:$F,3,FALSE)</f>
        <v>3</v>
      </c>
      <c r="G42" s="14"/>
      <c r="H42" s="15" t="s">
        <v>15</v>
      </c>
      <c r="I42" s="14"/>
      <c r="J42" s="14" t="b">
        <v>1</v>
      </c>
      <c r="K42" s="14"/>
      <c r="L42" s="14" t="str">
        <f>VLOOKUP(D42,Sheet3!$B:$F,5,FALSE)</f>
        <v>COUNTRY</v>
      </c>
    </row>
    <row r="43" spans="1:12" x14ac:dyDescent="0.3">
      <c r="A43" s="4" t="s">
        <v>14</v>
      </c>
      <c r="B43" s="4" t="s">
        <v>14</v>
      </c>
      <c r="C43" s="5" t="s">
        <v>51</v>
      </c>
      <c r="D43" s="2" t="s">
        <v>53</v>
      </c>
      <c r="E43" s="9" t="s">
        <v>16</v>
      </c>
      <c r="F43" s="9">
        <v>20</v>
      </c>
      <c r="H43" s="9" t="s">
        <v>15</v>
      </c>
      <c r="J43" s="2" t="b">
        <v>1</v>
      </c>
    </row>
    <row r="44" spans="1:12" x14ac:dyDescent="0.3">
      <c r="A44" s="4" t="s">
        <v>14</v>
      </c>
      <c r="B44" s="4" t="s">
        <v>14</v>
      </c>
      <c r="C44" s="5" t="s">
        <v>51</v>
      </c>
      <c r="D44" s="2" t="s">
        <v>54</v>
      </c>
      <c r="E44" s="9" t="s">
        <v>16</v>
      </c>
      <c r="F44" s="9">
        <v>3</v>
      </c>
      <c r="H44" s="9" t="s">
        <v>15</v>
      </c>
      <c r="J44" s="2" t="b">
        <v>1</v>
      </c>
    </row>
    <row r="45" spans="1:12" x14ac:dyDescent="0.3">
      <c r="A45" s="6" t="s">
        <v>14</v>
      </c>
      <c r="B45" s="6" t="s">
        <v>14</v>
      </c>
      <c r="C45" s="7" t="s">
        <v>68</v>
      </c>
      <c r="D45" s="3" t="s">
        <v>69</v>
      </c>
      <c r="E45" s="8" t="s">
        <v>16</v>
      </c>
      <c r="F45" s="8">
        <v>3</v>
      </c>
      <c r="G45" s="6"/>
      <c r="H45" s="8" t="s">
        <v>15</v>
      </c>
      <c r="I45" s="6" t="b">
        <v>1</v>
      </c>
      <c r="J45" s="3" t="b">
        <v>1</v>
      </c>
    </row>
    <row r="46" spans="1:12" x14ac:dyDescent="0.3">
      <c r="A46" s="4" t="s">
        <v>14</v>
      </c>
      <c r="B46" s="4" t="s">
        <v>14</v>
      </c>
      <c r="C46" s="5" t="s">
        <v>68</v>
      </c>
      <c r="D46" s="2" t="s">
        <v>70</v>
      </c>
      <c r="E46" s="9" t="s">
        <v>16</v>
      </c>
      <c r="F46" s="9">
        <v>55</v>
      </c>
      <c r="H46" s="9" t="s">
        <v>15</v>
      </c>
      <c r="J46" s="2" t="b">
        <v>1</v>
      </c>
    </row>
    <row r="47" spans="1:12" x14ac:dyDescent="0.3">
      <c r="A47" s="14" t="s">
        <v>14</v>
      </c>
      <c r="B47" s="14" t="s">
        <v>14</v>
      </c>
      <c r="C47" s="11" t="s">
        <v>68</v>
      </c>
      <c r="D47" s="12" t="str">
        <f>+D2</f>
        <v>ID_Country</v>
      </c>
      <c r="E47" s="15" t="str">
        <f>VLOOKUP(D47,Sheet3!$B:$F,2,FALSE)</f>
        <v>VARCHAR</v>
      </c>
      <c r="F47" s="15">
        <f>VLOOKUP(D47,Sheet3!$B:$F,3,FALSE)</f>
        <v>3</v>
      </c>
      <c r="G47" s="14"/>
      <c r="H47" s="15" t="s">
        <v>15</v>
      </c>
      <c r="I47" s="14"/>
      <c r="J47" s="14" t="b">
        <v>1</v>
      </c>
      <c r="K47" s="14"/>
      <c r="L47" s="14" t="str">
        <f>VLOOKUP(D47,Sheet3!$B:$F,5,FALSE)</f>
        <v>COUNTRY</v>
      </c>
    </row>
    <row r="48" spans="1:12" x14ac:dyDescent="0.3">
      <c r="A48" s="14" t="s">
        <v>14</v>
      </c>
      <c r="B48" s="14" t="s">
        <v>14</v>
      </c>
      <c r="C48" s="11" t="s">
        <v>68</v>
      </c>
      <c r="D48" s="12" t="str">
        <f>+D41</f>
        <v>ID_Currency</v>
      </c>
      <c r="E48" s="15" t="str">
        <f>VLOOKUP(D48,Sheet3!$B:$F,2,FALSE)</f>
        <v>VARCHAR</v>
      </c>
      <c r="F48" s="15">
        <f>VLOOKUP(D48,Sheet3!$B:$F,3,FALSE)</f>
        <v>3</v>
      </c>
      <c r="G48" s="14"/>
      <c r="H48" s="15" t="s">
        <v>15</v>
      </c>
      <c r="I48" s="14"/>
      <c r="J48" s="14" t="b">
        <v>1</v>
      </c>
      <c r="K48" s="14"/>
      <c r="L48" s="14" t="str">
        <f>VLOOKUP(D48,Sheet3!$B:$F,5,FALSE)</f>
        <v>CURRENCY</v>
      </c>
    </row>
    <row r="49" spans="1:12" x14ac:dyDescent="0.3">
      <c r="A49" s="6" t="s">
        <v>14</v>
      </c>
      <c r="B49" s="6" t="s">
        <v>14</v>
      </c>
      <c r="C49" s="7" t="s">
        <v>84</v>
      </c>
      <c r="D49" s="3" t="s">
        <v>85</v>
      </c>
      <c r="E49" s="8" t="s">
        <v>16</v>
      </c>
      <c r="F49" s="8">
        <v>3</v>
      </c>
      <c r="G49" s="6"/>
      <c r="H49" s="8" t="s">
        <v>15</v>
      </c>
      <c r="I49" s="6" t="b">
        <v>1</v>
      </c>
      <c r="J49" s="3" t="b">
        <v>1</v>
      </c>
    </row>
    <row r="50" spans="1:12" x14ac:dyDescent="0.3">
      <c r="A50" s="4" t="s">
        <v>14</v>
      </c>
      <c r="B50" s="4" t="s">
        <v>14</v>
      </c>
      <c r="C50" s="5" t="s">
        <v>84</v>
      </c>
      <c r="D50" s="2" t="s">
        <v>86</v>
      </c>
      <c r="E50" s="9" t="s">
        <v>16</v>
      </c>
      <c r="F50" s="9">
        <v>55</v>
      </c>
      <c r="H50" s="9" t="s">
        <v>15</v>
      </c>
      <c r="J50" s="2" t="b">
        <v>1</v>
      </c>
    </row>
    <row r="51" spans="1:12" x14ac:dyDescent="0.3">
      <c r="A51" s="4" t="s">
        <v>14</v>
      </c>
      <c r="B51" s="4" t="s">
        <v>14</v>
      </c>
      <c r="C51" s="5" t="s">
        <v>84</v>
      </c>
      <c r="D51" s="2" t="s">
        <v>87</v>
      </c>
      <c r="E51" s="9" t="s">
        <v>193</v>
      </c>
      <c r="F51" s="9"/>
      <c r="H51" s="9" t="s">
        <v>15</v>
      </c>
      <c r="J51" s="2" t="b">
        <v>1</v>
      </c>
    </row>
    <row r="52" spans="1:12" x14ac:dyDescent="0.3">
      <c r="A52" s="4" t="s">
        <v>14</v>
      </c>
      <c r="B52" s="4" t="s">
        <v>14</v>
      </c>
      <c r="C52" s="5" t="s">
        <v>84</v>
      </c>
      <c r="D52" s="1" t="s">
        <v>28</v>
      </c>
      <c r="E52" s="1" t="s">
        <v>30</v>
      </c>
      <c r="F52" s="9"/>
      <c r="H52" s="9"/>
      <c r="J52" s="2" t="b">
        <v>1</v>
      </c>
    </row>
    <row r="53" spans="1:12" x14ac:dyDescent="0.3">
      <c r="A53" s="4" t="s">
        <v>14</v>
      </c>
      <c r="B53" s="4" t="s">
        <v>14</v>
      </c>
      <c r="C53" s="5" t="s">
        <v>84</v>
      </c>
      <c r="D53" s="1" t="s">
        <v>29</v>
      </c>
      <c r="E53" s="1" t="s">
        <v>30</v>
      </c>
      <c r="F53" s="9"/>
      <c r="H53" s="9"/>
      <c r="J53" s="2" t="b">
        <v>1</v>
      </c>
    </row>
    <row r="54" spans="1:12" x14ac:dyDescent="0.3">
      <c r="A54" s="6" t="s">
        <v>14</v>
      </c>
      <c r="B54" s="6" t="s">
        <v>14</v>
      </c>
      <c r="C54" s="7" t="s">
        <v>56</v>
      </c>
      <c r="D54" s="3" t="s">
        <v>57</v>
      </c>
      <c r="E54" s="8" t="s">
        <v>16</v>
      </c>
      <c r="F54" s="8">
        <v>3</v>
      </c>
      <c r="G54" s="6"/>
      <c r="H54" s="8" t="s">
        <v>15</v>
      </c>
      <c r="I54" s="6" t="b">
        <v>1</v>
      </c>
      <c r="J54" s="3" t="b">
        <v>1</v>
      </c>
    </row>
    <row r="55" spans="1:12" x14ac:dyDescent="0.3">
      <c r="A55" s="14" t="s">
        <v>14</v>
      </c>
      <c r="B55" s="14" t="s">
        <v>14</v>
      </c>
      <c r="C55" s="11" t="s">
        <v>56</v>
      </c>
      <c r="D55" s="12" t="str">
        <f>+D27</f>
        <v>ID_TypeDocument</v>
      </c>
      <c r="E55" s="15" t="str">
        <f>VLOOKUP(D55,Sheet3!$B:$F,2,FALSE)</f>
        <v>VARCHAR</v>
      </c>
      <c r="F55" s="15">
        <f>VLOOKUP(D55,Sheet3!$B:$F,3,FALSE)</f>
        <v>3</v>
      </c>
      <c r="G55" s="14"/>
      <c r="H55" s="15" t="s">
        <v>15</v>
      </c>
      <c r="I55" s="14"/>
      <c r="J55" s="14" t="b">
        <v>1</v>
      </c>
      <c r="K55" s="14"/>
      <c r="L55" s="14" t="str">
        <f>VLOOKUP(D55,Sheet3!$B:$F,5,FALSE)</f>
        <v>TYPEDOCUMENT</v>
      </c>
    </row>
    <row r="56" spans="1:12" x14ac:dyDescent="0.3">
      <c r="A56" s="4" t="s">
        <v>14</v>
      </c>
      <c r="B56" s="4" t="s">
        <v>14</v>
      </c>
      <c r="C56" s="5" t="s">
        <v>56</v>
      </c>
      <c r="D56" s="2" t="s">
        <v>58</v>
      </c>
      <c r="E56" s="9" t="s">
        <v>16</v>
      </c>
      <c r="F56" s="9">
        <v>20</v>
      </c>
      <c r="H56" s="9" t="s">
        <v>15</v>
      </c>
      <c r="J56" s="2" t="b">
        <v>1</v>
      </c>
    </row>
    <row r="57" spans="1:12" x14ac:dyDescent="0.3">
      <c r="A57" s="14" t="s">
        <v>14</v>
      </c>
      <c r="B57" s="14" t="s">
        <v>14</v>
      </c>
      <c r="C57" s="11" t="s">
        <v>56</v>
      </c>
      <c r="D57" s="12" t="str">
        <f>+D7</f>
        <v>ID_City</v>
      </c>
      <c r="E57" s="15" t="str">
        <f>VLOOKUP(D57,Sheet3!$B:$F,2,FALSE)</f>
        <v>VARCHAR</v>
      </c>
      <c r="F57" s="15">
        <f>VLOOKUP(D57,Sheet3!$B:$F,3,FALSE)</f>
        <v>4</v>
      </c>
      <c r="G57" s="14"/>
      <c r="H57" s="15" t="s">
        <v>15</v>
      </c>
      <c r="I57" s="14"/>
      <c r="J57" s="14" t="b">
        <v>1</v>
      </c>
      <c r="K57" s="14"/>
      <c r="L57" s="14" t="str">
        <f>VLOOKUP(D57,Sheet3!$B:$F,5,FALSE)</f>
        <v>CITY</v>
      </c>
    </row>
    <row r="58" spans="1:12" x14ac:dyDescent="0.3">
      <c r="A58" s="4" t="s">
        <v>14</v>
      </c>
      <c r="B58" s="4" t="s">
        <v>14</v>
      </c>
      <c r="C58" s="5" t="s">
        <v>56</v>
      </c>
      <c r="D58" s="2" t="s">
        <v>59</v>
      </c>
      <c r="E58" s="9" t="s">
        <v>16</v>
      </c>
      <c r="F58" s="9">
        <v>100</v>
      </c>
      <c r="H58" s="9" t="s">
        <v>15</v>
      </c>
      <c r="J58" s="2" t="b">
        <v>1</v>
      </c>
    </row>
    <row r="59" spans="1:12" x14ac:dyDescent="0.3">
      <c r="A59" s="4" t="s">
        <v>14</v>
      </c>
      <c r="B59" s="4" t="s">
        <v>14</v>
      </c>
      <c r="C59" s="5" t="s">
        <v>56</v>
      </c>
      <c r="D59" s="2" t="s">
        <v>110</v>
      </c>
      <c r="E59" s="9" t="s">
        <v>16</v>
      </c>
      <c r="F59" s="9">
        <v>12</v>
      </c>
      <c r="H59" s="9" t="s">
        <v>15</v>
      </c>
      <c r="J59" s="2" t="b">
        <v>1</v>
      </c>
    </row>
    <row r="60" spans="1:12" x14ac:dyDescent="0.3">
      <c r="A60" s="4" t="s">
        <v>14</v>
      </c>
      <c r="B60" s="4" t="s">
        <v>14</v>
      </c>
      <c r="C60" s="5" t="s">
        <v>56</v>
      </c>
      <c r="D60" s="2" t="s">
        <v>60</v>
      </c>
      <c r="E60" s="9" t="s">
        <v>16</v>
      </c>
      <c r="F60" s="9">
        <v>44</v>
      </c>
      <c r="H60" s="9" t="s">
        <v>15</v>
      </c>
      <c r="J60" s="2" t="b">
        <v>1</v>
      </c>
    </row>
    <row r="61" spans="1:12" x14ac:dyDescent="0.3">
      <c r="A61" s="4" t="s">
        <v>14</v>
      </c>
      <c r="B61" s="4" t="s">
        <v>14</v>
      </c>
      <c r="C61" s="5" t="s">
        <v>56</v>
      </c>
      <c r="D61" s="2" t="s">
        <v>61</v>
      </c>
      <c r="E61" s="9" t="s">
        <v>16</v>
      </c>
      <c r="F61" s="9">
        <v>44</v>
      </c>
      <c r="H61" s="9" t="s">
        <v>15</v>
      </c>
      <c r="J61" s="2" t="b">
        <v>1</v>
      </c>
    </row>
    <row r="62" spans="1:12" x14ac:dyDescent="0.3">
      <c r="A62" s="4" t="s">
        <v>14</v>
      </c>
      <c r="B62" s="4" t="s">
        <v>14</v>
      </c>
      <c r="C62" s="5" t="s">
        <v>56</v>
      </c>
      <c r="D62" s="17" t="s">
        <v>190</v>
      </c>
      <c r="E62" s="18" t="s">
        <v>97</v>
      </c>
      <c r="F62" s="9"/>
      <c r="H62" s="9" t="s">
        <v>15</v>
      </c>
      <c r="J62" s="2"/>
    </row>
    <row r="63" spans="1:12" x14ac:dyDescent="0.3">
      <c r="A63" s="4" t="s">
        <v>14</v>
      </c>
      <c r="B63" s="4" t="s">
        <v>14</v>
      </c>
      <c r="C63" s="5" t="s">
        <v>56</v>
      </c>
      <c r="D63" s="17" t="s">
        <v>191</v>
      </c>
      <c r="E63" s="18" t="s">
        <v>194</v>
      </c>
      <c r="F63" s="9">
        <v>255</v>
      </c>
      <c r="H63" s="9" t="s">
        <v>15</v>
      </c>
      <c r="J63" s="2"/>
    </row>
    <row r="64" spans="1:12" x14ac:dyDescent="0.3">
      <c r="A64" s="4" t="s">
        <v>14</v>
      </c>
      <c r="B64" s="4" t="s">
        <v>14</v>
      </c>
      <c r="C64" s="5" t="s">
        <v>56</v>
      </c>
      <c r="D64" s="1" t="s">
        <v>28</v>
      </c>
      <c r="E64" s="1" t="s">
        <v>30</v>
      </c>
      <c r="F64" s="9"/>
      <c r="H64" s="9"/>
      <c r="J64" s="2" t="b">
        <v>1</v>
      </c>
    </row>
    <row r="65" spans="1:12" x14ac:dyDescent="0.3">
      <c r="A65" s="4" t="s">
        <v>14</v>
      </c>
      <c r="B65" s="4" t="s">
        <v>14</v>
      </c>
      <c r="C65" s="5" t="s">
        <v>56</v>
      </c>
      <c r="D65" s="1" t="s">
        <v>29</v>
      </c>
      <c r="E65" s="1" t="s">
        <v>30</v>
      </c>
      <c r="F65" s="9"/>
      <c r="H65" s="9"/>
      <c r="J65" s="2" t="b">
        <v>1</v>
      </c>
    </row>
    <row r="66" spans="1:12" x14ac:dyDescent="0.3">
      <c r="A66" s="6" t="s">
        <v>14</v>
      </c>
      <c r="B66" s="6" t="s">
        <v>14</v>
      </c>
      <c r="C66" s="7" t="s">
        <v>72</v>
      </c>
      <c r="D66" s="3" t="s">
        <v>185</v>
      </c>
      <c r="E66" s="8" t="s">
        <v>16</v>
      </c>
      <c r="F66" s="8">
        <v>3</v>
      </c>
      <c r="G66" s="6"/>
      <c r="H66" s="8" t="s">
        <v>15</v>
      </c>
      <c r="I66" s="6" t="b">
        <v>1</v>
      </c>
      <c r="J66" s="3" t="b">
        <v>1</v>
      </c>
    </row>
    <row r="67" spans="1:12" x14ac:dyDescent="0.3">
      <c r="A67" s="4" t="s">
        <v>14</v>
      </c>
      <c r="B67" s="4" t="s">
        <v>14</v>
      </c>
      <c r="C67" s="5" t="s">
        <v>72</v>
      </c>
      <c r="D67" s="2" t="s">
        <v>73</v>
      </c>
      <c r="E67" s="9" t="s">
        <v>16</v>
      </c>
      <c r="F67" s="9">
        <v>44</v>
      </c>
      <c r="H67" s="9" t="s">
        <v>15</v>
      </c>
      <c r="J67" s="2" t="b">
        <v>1</v>
      </c>
    </row>
    <row r="68" spans="1:12" x14ac:dyDescent="0.3">
      <c r="A68" s="4" t="s">
        <v>14</v>
      </c>
      <c r="B68" s="4" t="s">
        <v>14</v>
      </c>
      <c r="C68" s="5" t="s">
        <v>72</v>
      </c>
      <c r="D68" s="1" t="s">
        <v>28</v>
      </c>
      <c r="E68" s="1" t="s">
        <v>30</v>
      </c>
      <c r="F68" s="9"/>
      <c r="H68" s="9"/>
      <c r="J68" s="2" t="b">
        <v>1</v>
      </c>
    </row>
    <row r="69" spans="1:12" x14ac:dyDescent="0.3">
      <c r="A69" s="4" t="s">
        <v>14</v>
      </c>
      <c r="B69" s="4" t="s">
        <v>14</v>
      </c>
      <c r="C69" s="5" t="s">
        <v>72</v>
      </c>
      <c r="D69" s="1" t="s">
        <v>29</v>
      </c>
      <c r="E69" s="1" t="s">
        <v>30</v>
      </c>
      <c r="F69" s="9"/>
      <c r="H69" s="9"/>
      <c r="J69" s="2" t="b">
        <v>1</v>
      </c>
    </row>
    <row r="70" spans="1:12" x14ac:dyDescent="0.3">
      <c r="A70" s="6" t="s">
        <v>14</v>
      </c>
      <c r="B70" s="6" t="s">
        <v>14</v>
      </c>
      <c r="C70" s="7" t="s">
        <v>50</v>
      </c>
      <c r="D70" s="3" t="s">
        <v>62</v>
      </c>
      <c r="E70" s="8" t="s">
        <v>16</v>
      </c>
      <c r="F70" s="8">
        <v>7</v>
      </c>
      <c r="G70" s="6"/>
      <c r="H70" s="8" t="s">
        <v>15</v>
      </c>
      <c r="I70" s="6" t="b">
        <v>1</v>
      </c>
      <c r="J70" s="3" t="b">
        <v>1</v>
      </c>
    </row>
    <row r="71" spans="1:12" x14ac:dyDescent="0.3">
      <c r="A71" s="4" t="s">
        <v>14</v>
      </c>
      <c r="B71" s="4" t="s">
        <v>14</v>
      </c>
      <c r="C71" s="5" t="s">
        <v>50</v>
      </c>
      <c r="D71" s="2" t="s">
        <v>63</v>
      </c>
      <c r="E71" s="9" t="s">
        <v>16</v>
      </c>
      <c r="F71" s="9">
        <v>7</v>
      </c>
      <c r="H71" s="9" t="s">
        <v>15</v>
      </c>
      <c r="J71" s="2" t="b">
        <v>1</v>
      </c>
    </row>
    <row r="72" spans="1:12" x14ac:dyDescent="0.3">
      <c r="A72" s="14" t="s">
        <v>14</v>
      </c>
      <c r="B72" s="14" t="s">
        <v>14</v>
      </c>
      <c r="C72" s="11" t="s">
        <v>50</v>
      </c>
      <c r="D72" s="12" t="str">
        <f>+D54</f>
        <v>ID_Enterprise</v>
      </c>
      <c r="E72" s="15" t="str">
        <f>VLOOKUP(D72,Sheet3!$B:$F,2,FALSE)</f>
        <v>VARCHAR</v>
      </c>
      <c r="F72" s="15">
        <f>VLOOKUP(D72,Sheet3!$B:$F,3,FALSE)</f>
        <v>3</v>
      </c>
      <c r="G72" s="14"/>
      <c r="H72" s="15" t="s">
        <v>15</v>
      </c>
      <c r="I72" s="14"/>
      <c r="J72" s="14" t="b">
        <v>1</v>
      </c>
      <c r="K72" s="14"/>
      <c r="L72" s="14" t="str">
        <f>VLOOKUP(D72,Sheet3!$B:$F,5,FALSE)</f>
        <v>ENTERPRISE</v>
      </c>
    </row>
    <row r="73" spans="1:12" x14ac:dyDescent="0.3">
      <c r="A73" s="14" t="s">
        <v>14</v>
      </c>
      <c r="B73" s="14" t="s">
        <v>14</v>
      </c>
      <c r="C73" s="11" t="s">
        <v>50</v>
      </c>
      <c r="D73" s="12" t="str">
        <f>+D66</f>
        <v>ID_EmployeesCategory</v>
      </c>
      <c r="E73" s="15" t="str">
        <f>VLOOKUP(D73,Sheet3!$B:$F,2,FALSE)</f>
        <v>VARCHAR</v>
      </c>
      <c r="F73" s="15">
        <f>VLOOKUP(D73,Sheet3!$B:$F,3,FALSE)</f>
        <v>3</v>
      </c>
      <c r="G73" s="14"/>
      <c r="H73" s="15" t="s">
        <v>15</v>
      </c>
      <c r="I73" s="14"/>
      <c r="J73" s="14" t="b">
        <v>1</v>
      </c>
      <c r="K73" s="14"/>
      <c r="L73" s="14" t="str">
        <f>VLOOKUP(D73,Sheet3!$B:$F,5,FALSE)</f>
        <v>EMPLOYEES_CATEGORY</v>
      </c>
    </row>
    <row r="74" spans="1:12" x14ac:dyDescent="0.3">
      <c r="A74" s="14" t="s">
        <v>14</v>
      </c>
      <c r="B74" s="14" t="s">
        <v>14</v>
      </c>
      <c r="C74" s="11" t="s">
        <v>50</v>
      </c>
      <c r="D74" s="12" t="str">
        <f>+D27</f>
        <v>ID_TypeDocument</v>
      </c>
      <c r="E74" s="15" t="str">
        <f>VLOOKUP(D74,Sheet3!$B:$F,2,FALSE)</f>
        <v>VARCHAR</v>
      </c>
      <c r="F74" s="15">
        <f>VLOOKUP(D74,Sheet3!$B:$F,3,FALSE)</f>
        <v>3</v>
      </c>
      <c r="G74" s="14"/>
      <c r="H74" s="15" t="s">
        <v>15</v>
      </c>
      <c r="I74" s="14"/>
      <c r="J74" s="14" t="b">
        <v>1</v>
      </c>
      <c r="K74" s="14"/>
      <c r="L74" s="14" t="str">
        <f>VLOOKUP(D74,Sheet3!$B:$F,5,FALSE)</f>
        <v>TYPEDOCUMENT</v>
      </c>
    </row>
    <row r="75" spans="1:12" x14ac:dyDescent="0.3">
      <c r="A75" s="4" t="s">
        <v>14</v>
      </c>
      <c r="B75" s="4" t="s">
        <v>14</v>
      </c>
      <c r="C75" s="5" t="s">
        <v>50</v>
      </c>
      <c r="D75" s="2" t="s">
        <v>58</v>
      </c>
      <c r="E75" s="9" t="s">
        <v>16</v>
      </c>
      <c r="F75" s="9">
        <v>15</v>
      </c>
      <c r="H75" s="9" t="s">
        <v>15</v>
      </c>
      <c r="J75" s="2" t="b">
        <v>1</v>
      </c>
    </row>
    <row r="76" spans="1:12" x14ac:dyDescent="0.3">
      <c r="A76" s="4" t="s">
        <v>14</v>
      </c>
      <c r="B76" s="4" t="s">
        <v>14</v>
      </c>
      <c r="C76" s="5" t="s">
        <v>50</v>
      </c>
      <c r="D76" s="2" t="s">
        <v>19</v>
      </c>
      <c r="E76" s="9" t="s">
        <v>16</v>
      </c>
      <c r="F76" s="9">
        <v>44</v>
      </c>
      <c r="H76" s="9" t="s">
        <v>15</v>
      </c>
      <c r="J76" s="2" t="b">
        <v>1</v>
      </c>
    </row>
    <row r="77" spans="1:12" x14ac:dyDescent="0.3">
      <c r="A77" s="4" t="s">
        <v>14</v>
      </c>
      <c r="B77" s="4" t="s">
        <v>14</v>
      </c>
      <c r="C77" s="5" t="s">
        <v>50</v>
      </c>
      <c r="D77" s="2" t="s">
        <v>64</v>
      </c>
      <c r="E77" s="9" t="s">
        <v>16</v>
      </c>
      <c r="F77" s="9">
        <v>44</v>
      </c>
      <c r="H77" s="9" t="s">
        <v>15</v>
      </c>
      <c r="J77" s="2" t="b">
        <v>1</v>
      </c>
    </row>
    <row r="78" spans="1:12" x14ac:dyDescent="0.3">
      <c r="A78" s="4" t="s">
        <v>14</v>
      </c>
      <c r="B78" s="4" t="s">
        <v>14</v>
      </c>
      <c r="C78" s="5" t="s">
        <v>50</v>
      </c>
      <c r="D78" s="2" t="s">
        <v>65</v>
      </c>
      <c r="E78" s="9" t="s">
        <v>30</v>
      </c>
      <c r="F78" s="9"/>
      <c r="H78" s="9"/>
      <c r="J78" s="2" t="b">
        <v>1</v>
      </c>
    </row>
    <row r="79" spans="1:12" x14ac:dyDescent="0.3">
      <c r="A79" s="14" t="s">
        <v>14</v>
      </c>
      <c r="B79" s="14" t="s">
        <v>14</v>
      </c>
      <c r="C79" s="11" t="s">
        <v>50</v>
      </c>
      <c r="D79" s="12" t="str">
        <f>+D40</f>
        <v>ID_Gender</v>
      </c>
      <c r="E79" s="15" t="s">
        <v>16</v>
      </c>
      <c r="F79" s="15">
        <v>44</v>
      </c>
      <c r="G79" s="14"/>
      <c r="H79" s="15" t="s">
        <v>15</v>
      </c>
      <c r="I79" s="14"/>
      <c r="J79" s="14" t="b">
        <v>1</v>
      </c>
      <c r="K79" s="14"/>
      <c r="L79" s="14" t="str">
        <f>+C40</f>
        <v>GENDER</v>
      </c>
    </row>
    <row r="80" spans="1:12" x14ac:dyDescent="0.3">
      <c r="A80" s="14" t="s">
        <v>14</v>
      </c>
      <c r="B80" s="14" t="s">
        <v>14</v>
      </c>
      <c r="C80" s="11" t="s">
        <v>50</v>
      </c>
      <c r="D80" s="12" t="str">
        <f>+D7</f>
        <v>ID_City</v>
      </c>
      <c r="E80" s="15" t="str">
        <f>VLOOKUP(D80,Sheet3!$B:$F,2,FALSE)</f>
        <v>VARCHAR</v>
      </c>
      <c r="F80" s="15">
        <f>VLOOKUP(D80,Sheet3!$B:$F,3,FALSE)</f>
        <v>4</v>
      </c>
      <c r="G80" s="14"/>
      <c r="H80" s="15" t="s">
        <v>15</v>
      </c>
      <c r="I80" s="14"/>
      <c r="J80" s="14" t="b">
        <v>1</v>
      </c>
      <c r="K80" s="14"/>
      <c r="L80" s="14" t="str">
        <f>VLOOKUP(D80,Sheet3!$B:$F,5,FALSE)</f>
        <v>CITY</v>
      </c>
    </row>
    <row r="81" spans="1:12" x14ac:dyDescent="0.3">
      <c r="A81" s="4" t="s">
        <v>14</v>
      </c>
      <c r="B81" s="4" t="s">
        <v>14</v>
      </c>
      <c r="C81" s="5" t="s">
        <v>50</v>
      </c>
      <c r="D81" s="2" t="s">
        <v>59</v>
      </c>
      <c r="E81" s="9" t="s">
        <v>16</v>
      </c>
      <c r="F81" s="9">
        <v>100</v>
      </c>
      <c r="H81" s="9" t="s">
        <v>15</v>
      </c>
      <c r="J81" s="2" t="b">
        <v>1</v>
      </c>
    </row>
    <row r="82" spans="1:12" x14ac:dyDescent="0.3">
      <c r="A82" s="4" t="s">
        <v>14</v>
      </c>
      <c r="B82" s="4" t="s">
        <v>14</v>
      </c>
      <c r="C82" s="5" t="s">
        <v>50</v>
      </c>
      <c r="D82" s="2" t="s">
        <v>66</v>
      </c>
      <c r="E82" s="9" t="s">
        <v>16</v>
      </c>
      <c r="F82" s="9">
        <v>20</v>
      </c>
      <c r="H82" s="9" t="s">
        <v>15</v>
      </c>
      <c r="J82" s="2" t="b">
        <v>1</v>
      </c>
    </row>
    <row r="83" spans="1:12" x14ac:dyDescent="0.3">
      <c r="A83" s="4" t="s">
        <v>14</v>
      </c>
      <c r="B83" s="4" t="s">
        <v>14</v>
      </c>
      <c r="C83" s="5" t="s">
        <v>50</v>
      </c>
      <c r="D83" s="2" t="s">
        <v>67</v>
      </c>
      <c r="E83" s="9" t="s">
        <v>16</v>
      </c>
      <c r="F83" s="9">
        <v>20</v>
      </c>
      <c r="H83" s="9" t="s">
        <v>15</v>
      </c>
      <c r="J83" s="2" t="b">
        <v>1</v>
      </c>
    </row>
    <row r="84" spans="1:12" x14ac:dyDescent="0.3">
      <c r="A84" s="14" t="s">
        <v>14</v>
      </c>
      <c r="B84" s="14" t="s">
        <v>14</v>
      </c>
      <c r="C84" s="11" t="s">
        <v>50</v>
      </c>
      <c r="D84" s="12" t="str">
        <f>+D45</f>
        <v>ID_Bank</v>
      </c>
      <c r="E84" s="15" t="str">
        <f>VLOOKUP(D84,Sheet3!$B:$F,2,FALSE)</f>
        <v>VARCHAR</v>
      </c>
      <c r="F84" s="15">
        <f>VLOOKUP(D84,Sheet3!$B:$F,3,FALSE)</f>
        <v>3</v>
      </c>
      <c r="G84" s="14"/>
      <c r="H84" s="15" t="s">
        <v>15</v>
      </c>
      <c r="I84" s="14"/>
      <c r="J84" s="14" t="b">
        <v>1</v>
      </c>
      <c r="K84" s="14"/>
      <c r="L84" s="14" t="str">
        <f>VLOOKUP(D84,Sheet3!$B:$F,5,FALSE)</f>
        <v>BANK</v>
      </c>
    </row>
    <row r="85" spans="1:12" x14ac:dyDescent="0.3">
      <c r="A85" s="4" t="s">
        <v>14</v>
      </c>
      <c r="B85" s="4" t="s">
        <v>14</v>
      </c>
      <c r="C85" s="5" t="s">
        <v>50</v>
      </c>
      <c r="D85" s="2" t="s">
        <v>71</v>
      </c>
      <c r="E85" s="9" t="s">
        <v>16</v>
      </c>
      <c r="F85" s="9">
        <v>15</v>
      </c>
      <c r="H85" s="9" t="s">
        <v>15</v>
      </c>
      <c r="J85" s="2" t="b">
        <v>1</v>
      </c>
    </row>
    <row r="86" spans="1:12" x14ac:dyDescent="0.3">
      <c r="A86" s="4" t="s">
        <v>14</v>
      </c>
      <c r="B86" s="4" t="s">
        <v>14</v>
      </c>
      <c r="C86" s="5" t="s">
        <v>50</v>
      </c>
      <c r="D86" s="17" t="s">
        <v>160</v>
      </c>
      <c r="E86" s="18" t="s">
        <v>97</v>
      </c>
      <c r="F86" s="9"/>
      <c r="H86" s="9" t="s">
        <v>15</v>
      </c>
      <c r="J86" s="2"/>
    </row>
    <row r="87" spans="1:12" x14ac:dyDescent="0.3">
      <c r="A87" s="4" t="s">
        <v>14</v>
      </c>
      <c r="B87" s="4" t="s">
        <v>14</v>
      </c>
      <c r="C87" s="5" t="s">
        <v>50</v>
      </c>
      <c r="D87" s="17" t="s">
        <v>159</v>
      </c>
      <c r="E87" s="18" t="s">
        <v>194</v>
      </c>
      <c r="F87" s="9">
        <v>255</v>
      </c>
      <c r="H87" s="9" t="s">
        <v>15</v>
      </c>
      <c r="J87" s="2"/>
    </row>
    <row r="88" spans="1:12" x14ac:dyDescent="0.3">
      <c r="A88" s="4" t="s">
        <v>14</v>
      </c>
      <c r="B88" s="4" t="s">
        <v>14</v>
      </c>
      <c r="C88" s="5" t="s">
        <v>50</v>
      </c>
      <c r="D88" s="1" t="s">
        <v>28</v>
      </c>
      <c r="E88" s="1" t="s">
        <v>30</v>
      </c>
      <c r="F88" s="9"/>
      <c r="H88" s="9"/>
      <c r="J88" s="2" t="b">
        <v>1</v>
      </c>
    </row>
    <row r="89" spans="1:12" x14ac:dyDescent="0.3">
      <c r="A89" s="4" t="s">
        <v>14</v>
      </c>
      <c r="B89" s="4" t="s">
        <v>14</v>
      </c>
      <c r="C89" s="5" t="s">
        <v>50</v>
      </c>
      <c r="D89" s="1" t="s">
        <v>29</v>
      </c>
      <c r="E89" s="1" t="s">
        <v>30</v>
      </c>
      <c r="F89" s="9"/>
      <c r="H89" s="9"/>
      <c r="J89" s="2" t="b">
        <v>1</v>
      </c>
    </row>
    <row r="90" spans="1:12" x14ac:dyDescent="0.3">
      <c r="A90" s="6" t="s">
        <v>14</v>
      </c>
      <c r="B90" s="6" t="s">
        <v>14</v>
      </c>
      <c r="C90" s="7" t="s">
        <v>101</v>
      </c>
      <c r="D90" s="3" t="s">
        <v>105</v>
      </c>
      <c r="E90" s="8" t="s">
        <v>16</v>
      </c>
      <c r="F90" s="8">
        <v>5</v>
      </c>
      <c r="G90" s="6"/>
      <c r="H90" s="8" t="s">
        <v>15</v>
      </c>
      <c r="I90" s="6" t="b">
        <v>1</v>
      </c>
      <c r="J90" s="3" t="b">
        <v>1</v>
      </c>
    </row>
    <row r="91" spans="1:12" x14ac:dyDescent="0.3">
      <c r="A91" s="4" t="s">
        <v>14</v>
      </c>
      <c r="B91" s="4" t="s">
        <v>14</v>
      </c>
      <c r="C91" s="5" t="s">
        <v>101</v>
      </c>
      <c r="D91" s="2" t="s">
        <v>120</v>
      </c>
      <c r="E91" s="9" t="s">
        <v>16</v>
      </c>
      <c r="F91" s="9">
        <v>15</v>
      </c>
      <c r="H91" s="9" t="s">
        <v>15</v>
      </c>
      <c r="J91" s="2" t="b">
        <v>1</v>
      </c>
    </row>
    <row r="92" spans="1:12" x14ac:dyDescent="0.3">
      <c r="A92" s="4" t="s">
        <v>14</v>
      </c>
      <c r="B92" s="4" t="s">
        <v>14</v>
      </c>
      <c r="C92" s="5" t="s">
        <v>101</v>
      </c>
      <c r="D92" s="1" t="s">
        <v>28</v>
      </c>
      <c r="E92" s="1" t="s">
        <v>30</v>
      </c>
      <c r="F92" s="9"/>
      <c r="H92" s="9"/>
      <c r="J92" s="2" t="b">
        <v>1</v>
      </c>
    </row>
    <row r="93" spans="1:12" x14ac:dyDescent="0.3">
      <c r="A93" s="4" t="s">
        <v>14</v>
      </c>
      <c r="B93" s="4" t="s">
        <v>14</v>
      </c>
      <c r="C93" s="5" t="s">
        <v>101</v>
      </c>
      <c r="D93" s="1" t="s">
        <v>29</v>
      </c>
      <c r="E93" s="1" t="s">
        <v>30</v>
      </c>
      <c r="F93" s="9"/>
      <c r="H93" s="9"/>
      <c r="J93" s="2" t="b">
        <v>1</v>
      </c>
    </row>
    <row r="94" spans="1:12" x14ac:dyDescent="0.3">
      <c r="A94" s="4" t="s">
        <v>14</v>
      </c>
      <c r="B94" s="4" t="s">
        <v>14</v>
      </c>
      <c r="C94" s="5" t="s">
        <v>101</v>
      </c>
      <c r="D94" s="2" t="s">
        <v>122</v>
      </c>
      <c r="E94" s="9" t="s">
        <v>30</v>
      </c>
      <c r="F94" s="9"/>
      <c r="H94" s="9"/>
      <c r="J94" s="2"/>
    </row>
    <row r="95" spans="1:12" x14ac:dyDescent="0.3">
      <c r="A95" s="14" t="s">
        <v>14</v>
      </c>
      <c r="B95" s="14" t="s">
        <v>14</v>
      </c>
      <c r="C95" s="11" t="s">
        <v>101</v>
      </c>
      <c r="D95" s="12" t="str">
        <f>+D70</f>
        <v>ID_Employees</v>
      </c>
      <c r="E95" s="15" t="str">
        <f>VLOOKUP(D95,Sheet3!$B:$F,2,FALSE)</f>
        <v>VARCHAR</v>
      </c>
      <c r="F95" s="15">
        <f>VLOOKUP(D95,Sheet3!$B:$F,3,FALSE)</f>
        <v>7</v>
      </c>
      <c r="G95" s="14"/>
      <c r="H95" s="15" t="s">
        <v>15</v>
      </c>
      <c r="I95" s="14"/>
      <c r="J95" s="14" t="b">
        <v>1</v>
      </c>
      <c r="K95" s="14"/>
      <c r="L95" s="14" t="str">
        <f>VLOOKUP(D95,Sheet3!$B:$F,5,FALSE)</f>
        <v>EMPLOYEES</v>
      </c>
    </row>
    <row r="96" spans="1:12" x14ac:dyDescent="0.3">
      <c r="A96" s="4" t="s">
        <v>14</v>
      </c>
      <c r="B96" s="4" t="s">
        <v>14</v>
      </c>
      <c r="C96" s="5" t="s">
        <v>101</v>
      </c>
      <c r="D96" s="2" t="s">
        <v>111</v>
      </c>
      <c r="E96" s="9" t="s">
        <v>30</v>
      </c>
      <c r="F96" s="9"/>
      <c r="H96" s="9"/>
      <c r="J96" s="2"/>
    </row>
    <row r="97" spans="1:12" x14ac:dyDescent="0.3">
      <c r="A97" s="4" t="s">
        <v>14</v>
      </c>
      <c r="B97" s="4" t="s">
        <v>14</v>
      </c>
      <c r="C97" s="5" t="s">
        <v>101</v>
      </c>
      <c r="D97" s="2" t="s">
        <v>109</v>
      </c>
      <c r="E97" s="9" t="s">
        <v>30</v>
      </c>
      <c r="F97" s="9"/>
      <c r="H97" s="9"/>
      <c r="J97" s="2"/>
    </row>
    <row r="98" spans="1:12" x14ac:dyDescent="0.3">
      <c r="A98" s="14" t="s">
        <v>14</v>
      </c>
      <c r="B98" s="14" t="s">
        <v>14</v>
      </c>
      <c r="C98" s="11" t="s">
        <v>101</v>
      </c>
      <c r="D98" s="12" t="s">
        <v>25</v>
      </c>
      <c r="E98" s="15" t="str">
        <f>VLOOKUP(D98,Sheet3!$B:$F,2,FALSE)</f>
        <v>VARCHAR</v>
      </c>
      <c r="F98" s="15">
        <f>VLOOKUP(D98,Sheet3!$B:$F,3,FALSE)</f>
        <v>3</v>
      </c>
      <c r="G98" s="14"/>
      <c r="H98" s="15" t="s">
        <v>15</v>
      </c>
      <c r="I98" s="14"/>
      <c r="J98" s="14" t="b">
        <v>1</v>
      </c>
      <c r="K98" s="14"/>
      <c r="L98" s="14" t="str">
        <f>VLOOKUP(D98,Sheet3!$B:$F,5,FALSE)</f>
        <v>STATUS</v>
      </c>
    </row>
    <row r="99" spans="1:12" x14ac:dyDescent="0.3">
      <c r="A99" s="6" t="s">
        <v>14</v>
      </c>
      <c r="B99" s="6" t="s">
        <v>14</v>
      </c>
      <c r="C99" s="7" t="s">
        <v>100</v>
      </c>
      <c r="D99" s="3" t="s">
        <v>104</v>
      </c>
      <c r="E99" s="8" t="s">
        <v>16</v>
      </c>
      <c r="F99" s="8">
        <v>5</v>
      </c>
      <c r="G99" s="6"/>
      <c r="H99" s="8" t="s">
        <v>15</v>
      </c>
      <c r="I99" s="6" t="b">
        <v>1</v>
      </c>
      <c r="J99" s="3" t="b">
        <v>1</v>
      </c>
    </row>
    <row r="100" spans="1:12" x14ac:dyDescent="0.3">
      <c r="A100" s="4" t="s">
        <v>14</v>
      </c>
      <c r="B100" s="4" t="s">
        <v>14</v>
      </c>
      <c r="C100" s="5" t="s">
        <v>100</v>
      </c>
      <c r="D100" s="1" t="s">
        <v>28</v>
      </c>
      <c r="E100" s="1" t="s">
        <v>30</v>
      </c>
      <c r="F100" s="9"/>
      <c r="H100" s="9"/>
      <c r="J100" s="2" t="b">
        <v>1</v>
      </c>
    </row>
    <row r="101" spans="1:12" x14ac:dyDescent="0.3">
      <c r="A101" s="4" t="s">
        <v>14</v>
      </c>
      <c r="B101" s="4" t="s">
        <v>14</v>
      </c>
      <c r="C101" s="5" t="s">
        <v>100</v>
      </c>
      <c r="D101" s="1" t="s">
        <v>29</v>
      </c>
      <c r="E101" s="1" t="s">
        <v>30</v>
      </c>
      <c r="F101" s="9"/>
      <c r="H101" s="9"/>
      <c r="J101" s="2" t="b">
        <v>1</v>
      </c>
    </row>
    <row r="102" spans="1:12" x14ac:dyDescent="0.3">
      <c r="A102" s="14" t="s">
        <v>14</v>
      </c>
      <c r="B102" s="14" t="s">
        <v>14</v>
      </c>
      <c r="C102" s="11" t="s">
        <v>100</v>
      </c>
      <c r="D102" s="12" t="str">
        <f>+D70</f>
        <v>ID_Employees</v>
      </c>
      <c r="E102" s="15" t="str">
        <f>VLOOKUP(D102,Sheet3!$B:$F,2,FALSE)</f>
        <v>VARCHAR</v>
      </c>
      <c r="F102" s="15">
        <f>VLOOKUP(D102,Sheet3!$B:$F,3,FALSE)</f>
        <v>7</v>
      </c>
      <c r="G102" s="14"/>
      <c r="H102" s="15" t="s">
        <v>15</v>
      </c>
      <c r="I102" s="14"/>
      <c r="J102" s="14" t="b">
        <v>1</v>
      </c>
      <c r="K102" s="14"/>
      <c r="L102" s="14" t="str">
        <f>VLOOKUP(D102,Sheet3!$B:$F,5,FALSE)</f>
        <v>EMPLOYEES</v>
      </c>
    </row>
    <row r="103" spans="1:12" x14ac:dyDescent="0.3">
      <c r="A103" s="14" t="s">
        <v>14</v>
      </c>
      <c r="B103" s="14" t="s">
        <v>14</v>
      </c>
      <c r="C103" s="11" t="s">
        <v>100</v>
      </c>
      <c r="D103" s="12" t="str">
        <f>+D27</f>
        <v>ID_TypeDocument</v>
      </c>
      <c r="E103" s="15" t="str">
        <f>VLOOKUP(D103,Sheet3!$B:$F,2,FALSE)</f>
        <v>VARCHAR</v>
      </c>
      <c r="F103" s="15">
        <f>VLOOKUP(D103,Sheet3!$B:$F,3,FALSE)</f>
        <v>3</v>
      </c>
      <c r="G103" s="14"/>
      <c r="H103" s="15" t="s">
        <v>15</v>
      </c>
      <c r="I103" s="14"/>
      <c r="J103" s="14" t="b">
        <v>1</v>
      </c>
      <c r="K103" s="14"/>
      <c r="L103" s="14" t="str">
        <f>VLOOKUP(D103,Sheet3!$B:$F,5,FALSE)</f>
        <v>TYPEDOCUMENT</v>
      </c>
    </row>
    <row r="104" spans="1:12" x14ac:dyDescent="0.3">
      <c r="A104" s="4" t="s">
        <v>14</v>
      </c>
      <c r="B104" s="4" t="s">
        <v>14</v>
      </c>
      <c r="C104" s="5" t="s">
        <v>100</v>
      </c>
      <c r="D104" s="2" t="s">
        <v>58</v>
      </c>
      <c r="E104" s="9" t="s">
        <v>16</v>
      </c>
      <c r="F104" s="9">
        <v>15</v>
      </c>
      <c r="H104" s="9" t="s">
        <v>15</v>
      </c>
      <c r="J104" s="2" t="b">
        <v>1</v>
      </c>
    </row>
    <row r="105" spans="1:12" x14ac:dyDescent="0.3">
      <c r="A105" s="4" t="s">
        <v>14</v>
      </c>
      <c r="B105" s="4" t="s">
        <v>14</v>
      </c>
      <c r="C105" s="5" t="s">
        <v>100</v>
      </c>
      <c r="D105" s="2" t="s">
        <v>108</v>
      </c>
      <c r="E105" s="9" t="s">
        <v>16</v>
      </c>
      <c r="F105" s="9">
        <v>15</v>
      </c>
      <c r="H105" s="9" t="s">
        <v>15</v>
      </c>
      <c r="J105" s="2" t="b">
        <v>1</v>
      </c>
    </row>
    <row r="106" spans="1:12" x14ac:dyDescent="0.3">
      <c r="A106" s="4" t="s">
        <v>14</v>
      </c>
      <c r="B106" s="4" t="s">
        <v>14</v>
      </c>
      <c r="C106" s="5" t="s">
        <v>100</v>
      </c>
      <c r="D106" s="2" t="s">
        <v>111</v>
      </c>
      <c r="E106" s="9" t="s">
        <v>30</v>
      </c>
      <c r="F106" s="9"/>
      <c r="H106" s="9"/>
      <c r="J106" s="2"/>
    </row>
    <row r="107" spans="1:12" x14ac:dyDescent="0.3">
      <c r="A107" s="4" t="s">
        <v>14</v>
      </c>
      <c r="B107" s="4" t="s">
        <v>14</v>
      </c>
      <c r="C107" s="5" t="s">
        <v>100</v>
      </c>
      <c r="D107" s="2" t="s">
        <v>109</v>
      </c>
      <c r="E107" s="9" t="s">
        <v>30</v>
      </c>
      <c r="F107" s="9"/>
      <c r="H107" s="9"/>
      <c r="J107" s="2"/>
    </row>
    <row r="108" spans="1:12" x14ac:dyDescent="0.3">
      <c r="A108" s="4" t="s">
        <v>14</v>
      </c>
      <c r="B108" s="4" t="s">
        <v>14</v>
      </c>
      <c r="C108" s="5" t="s">
        <v>100</v>
      </c>
      <c r="D108" s="2" t="s">
        <v>112</v>
      </c>
      <c r="E108" s="9" t="s">
        <v>16</v>
      </c>
      <c r="F108" s="9">
        <v>15</v>
      </c>
      <c r="H108" s="9" t="s">
        <v>15</v>
      </c>
      <c r="J108" s="2" t="b">
        <v>1</v>
      </c>
    </row>
    <row r="109" spans="1:12" x14ac:dyDescent="0.3">
      <c r="A109" s="4" t="s">
        <v>14</v>
      </c>
      <c r="B109" s="4" t="s">
        <v>14</v>
      </c>
      <c r="C109" s="5" t="s">
        <v>100</v>
      </c>
      <c r="D109" s="2" t="s">
        <v>113</v>
      </c>
      <c r="E109" s="9" t="s">
        <v>195</v>
      </c>
      <c r="F109" s="9">
        <v>18</v>
      </c>
      <c r="G109" s="4">
        <v>2</v>
      </c>
      <c r="H109" s="9"/>
      <c r="J109" s="2"/>
    </row>
    <row r="110" spans="1:12" x14ac:dyDescent="0.3">
      <c r="A110" s="4" t="s">
        <v>14</v>
      </c>
      <c r="B110" s="4" t="s">
        <v>14</v>
      </c>
      <c r="C110" s="5" t="s">
        <v>100</v>
      </c>
      <c r="D110" s="2" t="s">
        <v>116</v>
      </c>
      <c r="E110" s="9" t="s">
        <v>195</v>
      </c>
      <c r="F110" s="9">
        <v>18</v>
      </c>
      <c r="G110" s="4">
        <v>2</v>
      </c>
      <c r="H110" s="9"/>
      <c r="J110" s="2"/>
    </row>
    <row r="111" spans="1:12" x14ac:dyDescent="0.3">
      <c r="A111" s="4" t="s">
        <v>14</v>
      </c>
      <c r="B111" s="4" t="s">
        <v>14</v>
      </c>
      <c r="C111" s="5" t="s">
        <v>100</v>
      </c>
      <c r="D111" s="2" t="s">
        <v>115</v>
      </c>
      <c r="E111" s="9" t="s">
        <v>195</v>
      </c>
      <c r="F111" s="9">
        <v>18</v>
      </c>
      <c r="G111" s="4">
        <v>2</v>
      </c>
      <c r="H111" s="9"/>
      <c r="J111" s="2"/>
    </row>
    <row r="112" spans="1:12" x14ac:dyDescent="0.3">
      <c r="A112" s="4" t="s">
        <v>14</v>
      </c>
      <c r="B112" s="4" t="s">
        <v>14</v>
      </c>
      <c r="C112" s="5" t="s">
        <v>100</v>
      </c>
      <c r="D112" s="2" t="s">
        <v>114</v>
      </c>
      <c r="E112" s="9" t="s">
        <v>16</v>
      </c>
      <c r="F112" s="9">
        <v>3</v>
      </c>
      <c r="H112" s="9" t="s">
        <v>15</v>
      </c>
      <c r="J112" s="4" t="b">
        <v>1</v>
      </c>
    </row>
    <row r="113" spans="1:12" x14ac:dyDescent="0.3">
      <c r="A113" s="4" t="s">
        <v>14</v>
      </c>
      <c r="B113" s="4" t="s">
        <v>14</v>
      </c>
      <c r="C113" s="5" t="s">
        <v>100</v>
      </c>
      <c r="D113" s="2" t="s">
        <v>117</v>
      </c>
      <c r="E113" s="9" t="s">
        <v>195</v>
      </c>
      <c r="F113" s="9">
        <v>18</v>
      </c>
      <c r="G113" s="4">
        <v>2</v>
      </c>
      <c r="H113" s="9"/>
      <c r="J113" s="2"/>
    </row>
    <row r="114" spans="1:12" x14ac:dyDescent="0.3">
      <c r="A114" s="4" t="s">
        <v>14</v>
      </c>
      <c r="B114" s="4" t="s">
        <v>14</v>
      </c>
      <c r="C114" s="5" t="s">
        <v>100</v>
      </c>
      <c r="D114" s="2" t="s">
        <v>118</v>
      </c>
      <c r="E114" s="9" t="s">
        <v>195</v>
      </c>
      <c r="F114" s="9">
        <v>18</v>
      </c>
      <c r="G114" s="4">
        <v>2</v>
      </c>
      <c r="H114" s="9"/>
      <c r="J114" s="2"/>
    </row>
    <row r="115" spans="1:12" x14ac:dyDescent="0.3">
      <c r="A115" s="4" t="s">
        <v>14</v>
      </c>
      <c r="B115" s="4" t="s">
        <v>14</v>
      </c>
      <c r="C115" s="5" t="s">
        <v>100</v>
      </c>
      <c r="D115" s="2" t="s">
        <v>119</v>
      </c>
      <c r="E115" s="9" t="s">
        <v>195</v>
      </c>
      <c r="F115" s="9">
        <v>18</v>
      </c>
      <c r="G115" s="4">
        <v>2</v>
      </c>
      <c r="H115" s="9"/>
      <c r="J115" s="2"/>
    </row>
    <row r="116" spans="1:12" x14ac:dyDescent="0.3">
      <c r="A116" s="14" t="s">
        <v>14</v>
      </c>
      <c r="B116" s="14" t="s">
        <v>14</v>
      </c>
      <c r="C116" s="11" t="s">
        <v>100</v>
      </c>
      <c r="D116" s="12" t="str">
        <f>+D10</f>
        <v>ID_Status</v>
      </c>
      <c r="E116" s="15" t="str">
        <f>VLOOKUP(D116,Sheet3!$B:$F,2,FALSE)</f>
        <v>VARCHAR</v>
      </c>
      <c r="F116" s="15">
        <f>VLOOKUP(D116,Sheet3!$B:$F,3,FALSE)</f>
        <v>3</v>
      </c>
      <c r="G116" s="14"/>
      <c r="H116" s="15" t="s">
        <v>15</v>
      </c>
      <c r="I116" s="14"/>
      <c r="J116" s="14" t="b">
        <v>1</v>
      </c>
      <c r="K116" s="14"/>
      <c r="L116" s="14" t="str">
        <f>VLOOKUP(D116,Sheet3!$B:$F,5,FALSE)</f>
        <v>STATUS</v>
      </c>
    </row>
    <row r="117" spans="1:12" x14ac:dyDescent="0.3">
      <c r="A117" s="4" t="s">
        <v>14</v>
      </c>
      <c r="B117" s="4" t="s">
        <v>14</v>
      </c>
      <c r="C117" s="5" t="s">
        <v>100</v>
      </c>
      <c r="D117" s="2" t="s">
        <v>121</v>
      </c>
      <c r="E117" s="9" t="s">
        <v>30</v>
      </c>
      <c r="F117" s="9"/>
      <c r="H117" s="9"/>
      <c r="J117" s="2"/>
    </row>
    <row r="118" spans="1:12" x14ac:dyDescent="0.3">
      <c r="A118" s="6" t="s">
        <v>14</v>
      </c>
      <c r="B118" s="6" t="s">
        <v>14</v>
      </c>
      <c r="C118" s="7" t="s">
        <v>102</v>
      </c>
      <c r="D118" s="3" t="s">
        <v>106</v>
      </c>
      <c r="E118" s="8" t="s">
        <v>16</v>
      </c>
      <c r="F118" s="8">
        <v>5</v>
      </c>
      <c r="G118" s="6"/>
      <c r="H118" s="8" t="s">
        <v>15</v>
      </c>
      <c r="I118" s="6" t="b">
        <v>1</v>
      </c>
      <c r="J118" s="3" t="b">
        <v>1</v>
      </c>
    </row>
    <row r="119" spans="1:12" x14ac:dyDescent="0.3">
      <c r="A119" s="14" t="s">
        <v>14</v>
      </c>
      <c r="B119" s="14" t="s">
        <v>14</v>
      </c>
      <c r="C119" s="11" t="s">
        <v>102</v>
      </c>
      <c r="D119" s="12" t="s">
        <v>62</v>
      </c>
      <c r="E119" s="15" t="str">
        <f>VLOOKUP(D119,Sheet3!$B:$F,2,FALSE)</f>
        <v>VARCHAR</v>
      </c>
      <c r="F119" s="15">
        <f>VLOOKUP(D119,Sheet3!$B:$F,3,FALSE)</f>
        <v>7</v>
      </c>
      <c r="G119" s="14"/>
      <c r="H119" s="15" t="s">
        <v>15</v>
      </c>
      <c r="I119" s="14"/>
      <c r="J119" s="14" t="b">
        <v>1</v>
      </c>
      <c r="K119" s="14"/>
      <c r="L119" s="14" t="str">
        <f>VLOOKUP(D119,Sheet3!$B:$F,5,FALSE)</f>
        <v>EMPLOYEES</v>
      </c>
    </row>
    <row r="120" spans="1:12" x14ac:dyDescent="0.3">
      <c r="A120" s="4" t="s">
        <v>14</v>
      </c>
      <c r="B120" s="4" t="s">
        <v>14</v>
      </c>
      <c r="C120" s="5" t="s">
        <v>102</v>
      </c>
      <c r="D120" s="2" t="s">
        <v>123</v>
      </c>
      <c r="E120" s="9" t="s">
        <v>16</v>
      </c>
      <c r="F120" s="9">
        <v>44</v>
      </c>
      <c r="H120" s="9" t="s">
        <v>15</v>
      </c>
      <c r="J120" s="4" t="b">
        <v>1</v>
      </c>
    </row>
    <row r="121" spans="1:12" x14ac:dyDescent="0.3">
      <c r="A121" s="4" t="s">
        <v>14</v>
      </c>
      <c r="B121" s="4" t="s">
        <v>14</v>
      </c>
      <c r="C121" s="5" t="s">
        <v>102</v>
      </c>
      <c r="D121" s="2" t="s">
        <v>111</v>
      </c>
      <c r="E121" s="9" t="s">
        <v>30</v>
      </c>
      <c r="F121" s="9"/>
      <c r="H121" s="9"/>
      <c r="J121" s="2"/>
    </row>
    <row r="122" spans="1:12" x14ac:dyDescent="0.3">
      <c r="A122" s="4" t="s">
        <v>14</v>
      </c>
      <c r="B122" s="4" t="s">
        <v>14</v>
      </c>
      <c r="C122" s="5" t="s">
        <v>102</v>
      </c>
      <c r="D122" s="2" t="s">
        <v>109</v>
      </c>
      <c r="E122" s="9" t="s">
        <v>30</v>
      </c>
      <c r="F122" s="9"/>
      <c r="H122" s="9"/>
      <c r="J122" s="2"/>
    </row>
    <row r="123" spans="1:12" x14ac:dyDescent="0.3">
      <c r="A123" s="4" t="s">
        <v>14</v>
      </c>
      <c r="B123" s="4" t="s">
        <v>14</v>
      </c>
      <c r="C123" s="5" t="s">
        <v>102</v>
      </c>
      <c r="D123" s="2" t="s">
        <v>87</v>
      </c>
      <c r="E123" s="9" t="s">
        <v>193</v>
      </c>
      <c r="F123" s="9"/>
      <c r="H123" s="9"/>
      <c r="J123" s="2"/>
    </row>
    <row r="124" spans="1:12" x14ac:dyDescent="0.3">
      <c r="A124" s="6" t="s">
        <v>14</v>
      </c>
      <c r="B124" s="6" t="s">
        <v>14</v>
      </c>
      <c r="C124" s="7" t="s">
        <v>103</v>
      </c>
      <c r="D124" s="3" t="s">
        <v>107</v>
      </c>
      <c r="E124" s="8" t="s">
        <v>16</v>
      </c>
      <c r="F124" s="8">
        <v>5</v>
      </c>
      <c r="G124" s="6"/>
      <c r="H124" s="8" t="s">
        <v>15</v>
      </c>
      <c r="I124" s="6" t="b">
        <v>1</v>
      </c>
      <c r="J124" s="3" t="b">
        <v>1</v>
      </c>
    </row>
    <row r="125" spans="1:12" x14ac:dyDescent="0.3">
      <c r="A125" s="6" t="s">
        <v>14</v>
      </c>
      <c r="B125" s="6" t="s">
        <v>14</v>
      </c>
      <c r="C125" s="7" t="s">
        <v>82</v>
      </c>
      <c r="D125" s="3" t="s">
        <v>186</v>
      </c>
      <c r="E125" s="8" t="s">
        <v>16</v>
      </c>
      <c r="F125" s="8">
        <v>3</v>
      </c>
      <c r="G125" s="6"/>
      <c r="H125" s="8" t="s">
        <v>15</v>
      </c>
      <c r="I125" s="6" t="b">
        <v>1</v>
      </c>
      <c r="J125" s="3" t="b">
        <v>1</v>
      </c>
    </row>
    <row r="126" spans="1:12" x14ac:dyDescent="0.3">
      <c r="A126" s="4" t="s">
        <v>14</v>
      </c>
      <c r="B126" s="4" t="s">
        <v>14</v>
      </c>
      <c r="C126" s="5" t="s">
        <v>82</v>
      </c>
      <c r="D126" s="2" t="s">
        <v>73</v>
      </c>
      <c r="E126" s="9" t="s">
        <v>16</v>
      </c>
      <c r="F126" s="9">
        <v>50</v>
      </c>
      <c r="H126" s="9" t="s">
        <v>15</v>
      </c>
      <c r="J126" s="2" t="b">
        <v>1</v>
      </c>
    </row>
    <row r="127" spans="1:12" x14ac:dyDescent="0.3">
      <c r="A127" s="4" t="s">
        <v>14</v>
      </c>
      <c r="B127" s="4" t="s">
        <v>14</v>
      </c>
      <c r="C127" s="5" t="s">
        <v>82</v>
      </c>
      <c r="D127" s="1" t="s">
        <v>28</v>
      </c>
      <c r="E127" s="1" t="s">
        <v>30</v>
      </c>
      <c r="F127" s="9"/>
      <c r="H127" s="9"/>
      <c r="J127" s="2" t="b">
        <v>1</v>
      </c>
    </row>
    <row r="128" spans="1:12" x14ac:dyDescent="0.3">
      <c r="A128" s="4" t="s">
        <v>14</v>
      </c>
      <c r="B128" s="4" t="s">
        <v>14</v>
      </c>
      <c r="C128" s="5" t="s">
        <v>82</v>
      </c>
      <c r="D128" s="1" t="s">
        <v>29</v>
      </c>
      <c r="E128" s="1" t="s">
        <v>30</v>
      </c>
      <c r="F128" s="9"/>
      <c r="H128" s="9"/>
      <c r="J128" s="2" t="b">
        <v>1</v>
      </c>
    </row>
    <row r="129" spans="1:12" x14ac:dyDescent="0.3">
      <c r="A129" s="6" t="s">
        <v>14</v>
      </c>
      <c r="B129" s="6" t="s">
        <v>14</v>
      </c>
      <c r="C129" s="7" t="s">
        <v>55</v>
      </c>
      <c r="D129" s="3" t="s">
        <v>83</v>
      </c>
      <c r="E129" s="8" t="s">
        <v>16</v>
      </c>
      <c r="F129" s="8">
        <v>7</v>
      </c>
      <c r="G129" s="6"/>
      <c r="H129" s="8" t="s">
        <v>15</v>
      </c>
      <c r="I129" s="6" t="b">
        <v>1</v>
      </c>
      <c r="J129" s="3" t="b">
        <v>1</v>
      </c>
    </row>
    <row r="130" spans="1:12" x14ac:dyDescent="0.3">
      <c r="A130" s="14" t="s">
        <v>14</v>
      </c>
      <c r="B130" s="14" t="s">
        <v>14</v>
      </c>
      <c r="C130" s="11" t="s">
        <v>55</v>
      </c>
      <c r="D130" s="12" t="str">
        <f>+D125</f>
        <v>ID_SupplierCategory</v>
      </c>
      <c r="E130" s="15" t="str">
        <f>VLOOKUP(D130,Sheet3!$B:$F,2,FALSE)</f>
        <v>VARCHAR</v>
      </c>
      <c r="F130" s="15">
        <f>VLOOKUP(D130,Sheet3!$B:$F,3,FALSE)</f>
        <v>3</v>
      </c>
      <c r="G130" s="14"/>
      <c r="H130" s="15" t="s">
        <v>15</v>
      </c>
      <c r="I130" s="14"/>
      <c r="J130" s="14" t="b">
        <v>1</v>
      </c>
      <c r="K130" s="14"/>
      <c r="L130" s="14" t="str">
        <f>VLOOKUP(D130,Sheet3!$B:$F,5,FALSE)</f>
        <v>SUPPLIER_CATEGORY</v>
      </c>
    </row>
    <row r="131" spans="1:12" x14ac:dyDescent="0.3">
      <c r="A131" s="4" t="s">
        <v>14</v>
      </c>
      <c r="B131" s="4" t="s">
        <v>14</v>
      </c>
      <c r="C131" s="5" t="s">
        <v>55</v>
      </c>
      <c r="D131" s="1" t="s">
        <v>28</v>
      </c>
      <c r="E131" s="1" t="s">
        <v>30</v>
      </c>
      <c r="F131" s="9"/>
      <c r="H131" s="9"/>
      <c r="J131" s="2" t="b">
        <v>1</v>
      </c>
    </row>
    <row r="132" spans="1:12" x14ac:dyDescent="0.3">
      <c r="A132" s="4" t="s">
        <v>14</v>
      </c>
      <c r="B132" s="4" t="s">
        <v>14</v>
      </c>
      <c r="C132" s="5" t="s">
        <v>55</v>
      </c>
      <c r="D132" s="1" t="s">
        <v>29</v>
      </c>
      <c r="E132" s="1" t="s">
        <v>30</v>
      </c>
      <c r="F132" s="9"/>
      <c r="H132" s="9"/>
      <c r="J132" s="2" t="b">
        <v>1</v>
      </c>
    </row>
    <row r="133" spans="1:12" x14ac:dyDescent="0.3">
      <c r="A133" s="14" t="s">
        <v>14</v>
      </c>
      <c r="B133" s="14" t="s">
        <v>14</v>
      </c>
      <c r="C133" s="11" t="s">
        <v>55</v>
      </c>
      <c r="D133" s="12" t="s">
        <v>41</v>
      </c>
      <c r="E133" s="15" t="str">
        <f>VLOOKUP(D133,Sheet3!$B:$F,2,FALSE)</f>
        <v>VARCHAR</v>
      </c>
      <c r="F133" s="15">
        <f>VLOOKUP(D133,Sheet3!$B:$F,3,FALSE)</f>
        <v>3</v>
      </c>
      <c r="G133" s="14"/>
      <c r="H133" s="15" t="s">
        <v>15</v>
      </c>
      <c r="I133" s="14"/>
      <c r="J133" s="14" t="b">
        <v>1</v>
      </c>
      <c r="K133" s="14"/>
      <c r="L133" s="14" t="str">
        <f>VLOOKUP(D133,Sheet3!$B:$F,5,FALSE)</f>
        <v>TYPEDOCUMENT</v>
      </c>
    </row>
    <row r="134" spans="1:12" x14ac:dyDescent="0.3">
      <c r="A134" s="4" t="s">
        <v>14</v>
      </c>
      <c r="B134" s="4" t="s">
        <v>14</v>
      </c>
      <c r="C134" s="5" t="s">
        <v>55</v>
      </c>
      <c r="D134" s="2" t="s">
        <v>58</v>
      </c>
      <c r="E134" s="9" t="s">
        <v>16</v>
      </c>
      <c r="F134" s="9">
        <v>20</v>
      </c>
      <c r="H134" s="9" t="s">
        <v>15</v>
      </c>
      <c r="J134" s="2" t="b">
        <v>1</v>
      </c>
    </row>
    <row r="135" spans="1:12" x14ac:dyDescent="0.3">
      <c r="A135" s="4" t="s">
        <v>14</v>
      </c>
      <c r="B135" s="4" t="s">
        <v>14</v>
      </c>
      <c r="C135" s="5" t="s">
        <v>55</v>
      </c>
      <c r="D135" s="2" t="s">
        <v>74</v>
      </c>
      <c r="E135" s="9" t="s">
        <v>16</v>
      </c>
      <c r="F135" s="9">
        <v>50</v>
      </c>
      <c r="H135" s="9" t="s">
        <v>15</v>
      </c>
      <c r="J135" s="2" t="b">
        <v>1</v>
      </c>
    </row>
    <row r="136" spans="1:12" x14ac:dyDescent="0.3">
      <c r="A136" s="4" t="s">
        <v>14</v>
      </c>
      <c r="B136" s="4" t="s">
        <v>14</v>
      </c>
      <c r="C136" s="5" t="s">
        <v>55</v>
      </c>
      <c r="D136" s="2" t="s">
        <v>75</v>
      </c>
      <c r="E136" s="9" t="s">
        <v>16</v>
      </c>
      <c r="F136" s="9">
        <v>50</v>
      </c>
      <c r="H136" s="9" t="s">
        <v>15</v>
      </c>
      <c r="J136" s="2" t="b">
        <v>1</v>
      </c>
    </row>
    <row r="137" spans="1:12" x14ac:dyDescent="0.3">
      <c r="A137" s="4" t="s">
        <v>14</v>
      </c>
      <c r="B137" s="4" t="s">
        <v>14</v>
      </c>
      <c r="C137" s="5" t="s">
        <v>55</v>
      </c>
      <c r="D137" s="2" t="s">
        <v>76</v>
      </c>
      <c r="E137" s="9" t="s">
        <v>16</v>
      </c>
      <c r="F137" s="9">
        <v>20</v>
      </c>
      <c r="H137" s="9" t="s">
        <v>15</v>
      </c>
      <c r="J137" s="2" t="b">
        <v>1</v>
      </c>
    </row>
    <row r="138" spans="1:12" x14ac:dyDescent="0.3">
      <c r="A138" s="4" t="s">
        <v>14</v>
      </c>
      <c r="B138" s="4" t="s">
        <v>14</v>
      </c>
      <c r="C138" s="5" t="s">
        <v>55</v>
      </c>
      <c r="D138" s="2" t="s">
        <v>67</v>
      </c>
      <c r="E138" s="9" t="s">
        <v>16</v>
      </c>
      <c r="F138" s="9">
        <v>50</v>
      </c>
      <c r="H138" s="9" t="s">
        <v>15</v>
      </c>
      <c r="J138" s="2" t="b">
        <v>1</v>
      </c>
    </row>
    <row r="139" spans="1:12" x14ac:dyDescent="0.3">
      <c r="A139" s="4" t="s">
        <v>14</v>
      </c>
      <c r="B139" s="4" t="s">
        <v>14</v>
      </c>
      <c r="C139" s="5" t="s">
        <v>55</v>
      </c>
      <c r="D139" s="2" t="s">
        <v>59</v>
      </c>
      <c r="E139" s="9" t="s">
        <v>16</v>
      </c>
      <c r="F139" s="9">
        <v>100</v>
      </c>
      <c r="H139" s="9" t="s">
        <v>15</v>
      </c>
      <c r="J139" s="2" t="b">
        <v>1</v>
      </c>
    </row>
    <row r="140" spans="1:12" x14ac:dyDescent="0.3">
      <c r="A140" s="14" t="s">
        <v>14</v>
      </c>
      <c r="B140" s="14" t="s">
        <v>14</v>
      </c>
      <c r="C140" s="11" t="s">
        <v>55</v>
      </c>
      <c r="D140" s="12" t="s">
        <v>23</v>
      </c>
      <c r="E140" s="15" t="str">
        <f>VLOOKUP(D140,Sheet3!$B:$F,2,FALSE)</f>
        <v>VARCHAR</v>
      </c>
      <c r="F140" s="15">
        <f>VLOOKUP(D140,Sheet3!$B:$F,3,FALSE)</f>
        <v>4</v>
      </c>
      <c r="G140" s="14"/>
      <c r="H140" s="15" t="s">
        <v>15</v>
      </c>
      <c r="I140" s="14"/>
      <c r="J140" s="14" t="b">
        <v>1</v>
      </c>
      <c r="K140" s="14"/>
      <c r="L140" s="14" t="str">
        <f>VLOOKUP(D140,Sheet3!$B:$F,5,FALSE)</f>
        <v>CITY</v>
      </c>
    </row>
    <row r="141" spans="1:12" x14ac:dyDescent="0.3">
      <c r="A141" s="4" t="s">
        <v>14</v>
      </c>
      <c r="B141" s="4" t="s">
        <v>14</v>
      </c>
      <c r="C141" s="5" t="s">
        <v>55</v>
      </c>
      <c r="D141" s="2" t="s">
        <v>77</v>
      </c>
      <c r="E141" s="9" t="s">
        <v>16</v>
      </c>
      <c r="F141" s="9">
        <v>10</v>
      </c>
      <c r="H141" s="9" t="s">
        <v>15</v>
      </c>
      <c r="J141" s="2" t="b">
        <v>1</v>
      </c>
    </row>
    <row r="142" spans="1:12" x14ac:dyDescent="0.3">
      <c r="A142" s="14" t="s">
        <v>14</v>
      </c>
      <c r="B142" s="14" t="s">
        <v>14</v>
      </c>
      <c r="C142" s="11" t="s">
        <v>55</v>
      </c>
      <c r="D142" s="12" t="s">
        <v>69</v>
      </c>
      <c r="E142" s="15" t="str">
        <f>VLOOKUP(D142,Sheet3!$B:$F,2,FALSE)</f>
        <v>VARCHAR</v>
      </c>
      <c r="F142" s="15">
        <f>VLOOKUP(D142,Sheet3!$B:$F,3,FALSE)</f>
        <v>3</v>
      </c>
      <c r="G142" s="14"/>
      <c r="H142" s="15" t="s">
        <v>15</v>
      </c>
      <c r="I142" s="14"/>
      <c r="J142" s="14" t="b">
        <v>1</v>
      </c>
      <c r="K142" s="14"/>
      <c r="L142" s="14" t="str">
        <f>VLOOKUP(D142,Sheet3!$B:$F,5,FALSE)</f>
        <v>BANK</v>
      </c>
    </row>
    <row r="143" spans="1:12" x14ac:dyDescent="0.3">
      <c r="A143" s="4" t="s">
        <v>14</v>
      </c>
      <c r="B143" s="4" t="s">
        <v>14</v>
      </c>
      <c r="C143" s="5" t="s">
        <v>55</v>
      </c>
      <c r="D143" s="2" t="s">
        <v>78</v>
      </c>
      <c r="E143" s="9" t="s">
        <v>16</v>
      </c>
      <c r="F143" s="9">
        <v>50</v>
      </c>
      <c r="H143" s="9" t="s">
        <v>15</v>
      </c>
      <c r="J143" s="2" t="b">
        <v>1</v>
      </c>
    </row>
    <row r="144" spans="1:12" x14ac:dyDescent="0.3">
      <c r="A144" s="14" t="s">
        <v>14</v>
      </c>
      <c r="B144" s="14" t="s">
        <v>14</v>
      </c>
      <c r="C144" s="11" t="s">
        <v>55</v>
      </c>
      <c r="D144" s="12" t="str">
        <f>+D49</f>
        <v>ID_Credit</v>
      </c>
      <c r="E144" s="15" t="str">
        <f>VLOOKUP(D144,Sheet3!$B:$F,2,FALSE)</f>
        <v>VARCHAR</v>
      </c>
      <c r="F144" s="15">
        <f>VLOOKUP(D144,Sheet3!$B:$F,3,FALSE)</f>
        <v>3</v>
      </c>
      <c r="G144" s="14"/>
      <c r="H144" s="15" t="s">
        <v>15</v>
      </c>
      <c r="I144" s="14"/>
      <c r="J144" s="14" t="b">
        <v>1</v>
      </c>
      <c r="K144" s="14"/>
      <c r="L144" s="14" t="str">
        <f>VLOOKUP(D144,Sheet3!$B:$F,5,FALSE)</f>
        <v>CREDIT</v>
      </c>
    </row>
    <row r="145" spans="1:12" x14ac:dyDescent="0.3">
      <c r="A145" s="4" t="s">
        <v>14</v>
      </c>
      <c r="B145" s="4" t="s">
        <v>14</v>
      </c>
      <c r="C145" s="5" t="s">
        <v>55</v>
      </c>
      <c r="D145" s="2" t="s">
        <v>80</v>
      </c>
      <c r="E145" s="9" t="s">
        <v>16</v>
      </c>
      <c r="F145" s="9">
        <v>10</v>
      </c>
      <c r="H145" s="9" t="s">
        <v>15</v>
      </c>
      <c r="J145" s="2" t="b">
        <v>1</v>
      </c>
    </row>
    <row r="146" spans="1:12" x14ac:dyDescent="0.3">
      <c r="A146" s="14" t="s">
        <v>14</v>
      </c>
      <c r="B146" s="14" t="s">
        <v>14</v>
      </c>
      <c r="C146" s="11" t="s">
        <v>55</v>
      </c>
      <c r="D146" s="12" t="s">
        <v>94</v>
      </c>
      <c r="E146" s="15" t="str">
        <f>VLOOKUP(D146,Sheet3!$B:$F,2,FALSE)</f>
        <v>VARCHAR</v>
      </c>
      <c r="F146" s="15">
        <f>VLOOKUP(D146,Sheet3!$B:$F,3,FALSE)</f>
        <v>7</v>
      </c>
      <c r="G146" s="14"/>
      <c r="H146" s="15" t="s">
        <v>15</v>
      </c>
      <c r="I146" s="14"/>
      <c r="J146" s="14" t="b">
        <v>1</v>
      </c>
      <c r="K146" s="14"/>
      <c r="L146" s="14" t="str">
        <f>VLOOKUP(D146,Sheet3!$B:$F,5,FALSE)</f>
        <v>USERS</v>
      </c>
    </row>
    <row r="147" spans="1:12" x14ac:dyDescent="0.3">
      <c r="A147" s="6" t="s">
        <v>14</v>
      </c>
      <c r="B147" s="6" t="s">
        <v>14</v>
      </c>
      <c r="C147" s="7" t="s">
        <v>88</v>
      </c>
      <c r="D147" s="3" t="s">
        <v>187</v>
      </c>
      <c r="E147" s="8" t="s">
        <v>16</v>
      </c>
      <c r="F147" s="8">
        <v>3</v>
      </c>
      <c r="G147" s="6"/>
      <c r="H147" s="8" t="s">
        <v>15</v>
      </c>
      <c r="I147" s="6" t="b">
        <v>1</v>
      </c>
      <c r="J147" s="3" t="b">
        <v>1</v>
      </c>
    </row>
    <row r="148" spans="1:12" x14ac:dyDescent="0.3">
      <c r="A148" s="4" t="s">
        <v>14</v>
      </c>
      <c r="B148" s="4" t="s">
        <v>14</v>
      </c>
      <c r="C148" s="5" t="s">
        <v>88</v>
      </c>
      <c r="D148" s="2" t="s">
        <v>73</v>
      </c>
      <c r="E148" s="9" t="s">
        <v>16</v>
      </c>
      <c r="F148" s="9">
        <v>50</v>
      </c>
      <c r="H148" s="9" t="s">
        <v>15</v>
      </c>
      <c r="J148" s="2" t="b">
        <v>1</v>
      </c>
    </row>
    <row r="149" spans="1:12" x14ac:dyDescent="0.3">
      <c r="A149" s="4" t="s">
        <v>14</v>
      </c>
      <c r="B149" s="4" t="s">
        <v>14</v>
      </c>
      <c r="C149" s="5" t="s">
        <v>88</v>
      </c>
      <c r="D149" s="1" t="s">
        <v>28</v>
      </c>
      <c r="E149" s="1" t="s">
        <v>30</v>
      </c>
      <c r="F149" s="9"/>
      <c r="H149" s="9"/>
      <c r="J149" s="2" t="b">
        <v>1</v>
      </c>
    </row>
    <row r="150" spans="1:12" x14ac:dyDescent="0.3">
      <c r="A150" s="4" t="s">
        <v>14</v>
      </c>
      <c r="B150" s="4" t="s">
        <v>14</v>
      </c>
      <c r="C150" s="5" t="s">
        <v>88</v>
      </c>
      <c r="D150" s="1" t="s">
        <v>29</v>
      </c>
      <c r="E150" s="1" t="s">
        <v>30</v>
      </c>
      <c r="F150" s="9"/>
      <c r="H150" s="9"/>
      <c r="J150" s="2" t="b">
        <v>1</v>
      </c>
    </row>
    <row r="151" spans="1:12" x14ac:dyDescent="0.3">
      <c r="A151" s="6" t="s">
        <v>14</v>
      </c>
      <c r="B151" s="6" t="s">
        <v>14</v>
      </c>
      <c r="C151" s="7" t="s">
        <v>89</v>
      </c>
      <c r="D151" s="3" t="s">
        <v>90</v>
      </c>
      <c r="E151" s="8" t="s">
        <v>16</v>
      </c>
      <c r="F151" s="8">
        <v>7</v>
      </c>
      <c r="G151" s="6"/>
      <c r="H151" s="8" t="s">
        <v>15</v>
      </c>
      <c r="I151" s="6" t="b">
        <v>1</v>
      </c>
      <c r="J151" s="3" t="b">
        <v>1</v>
      </c>
    </row>
    <row r="152" spans="1:12" x14ac:dyDescent="0.3">
      <c r="A152" s="14" t="s">
        <v>14</v>
      </c>
      <c r="B152" s="14" t="s">
        <v>14</v>
      </c>
      <c r="C152" s="11" t="s">
        <v>89</v>
      </c>
      <c r="D152" s="12" t="str">
        <f>+D147</f>
        <v>ID_CustomersCategory</v>
      </c>
      <c r="E152" s="15" t="str">
        <f>VLOOKUP(D152,Sheet3!$B:$F,2,FALSE)</f>
        <v>VARCHAR</v>
      </c>
      <c r="F152" s="15">
        <f>VLOOKUP(D152,Sheet3!$B:$F,3,FALSE)</f>
        <v>3</v>
      </c>
      <c r="G152" s="14"/>
      <c r="H152" s="15" t="s">
        <v>15</v>
      </c>
      <c r="I152" s="14"/>
      <c r="J152" s="14" t="b">
        <v>1</v>
      </c>
      <c r="K152" s="14"/>
      <c r="L152" s="14" t="str">
        <f>VLOOKUP(D152,Sheet3!$B:$F,5,FALSE)</f>
        <v>CUSTOMERS_CATEGORY</v>
      </c>
    </row>
    <row r="153" spans="1:12" x14ac:dyDescent="0.3">
      <c r="A153" s="4" t="s">
        <v>14</v>
      </c>
      <c r="B153" s="4" t="s">
        <v>14</v>
      </c>
      <c r="C153" s="5" t="s">
        <v>89</v>
      </c>
      <c r="D153" s="1" t="s">
        <v>28</v>
      </c>
      <c r="E153" s="1" t="s">
        <v>30</v>
      </c>
      <c r="F153" s="9"/>
      <c r="H153" s="9"/>
      <c r="J153" s="2" t="b">
        <v>1</v>
      </c>
    </row>
    <row r="154" spans="1:12" x14ac:dyDescent="0.3">
      <c r="A154" s="4" t="s">
        <v>14</v>
      </c>
      <c r="B154" s="4" t="s">
        <v>14</v>
      </c>
      <c r="C154" s="5" t="s">
        <v>89</v>
      </c>
      <c r="D154" s="1" t="s">
        <v>29</v>
      </c>
      <c r="E154" s="1" t="s">
        <v>30</v>
      </c>
      <c r="F154" s="9"/>
      <c r="H154" s="9"/>
      <c r="J154" s="2" t="b">
        <v>1</v>
      </c>
    </row>
    <row r="155" spans="1:12" x14ac:dyDescent="0.3">
      <c r="A155" s="14" t="s">
        <v>14</v>
      </c>
      <c r="B155" s="14" t="s">
        <v>14</v>
      </c>
      <c r="C155" s="11" t="s">
        <v>89</v>
      </c>
      <c r="D155" s="12" t="s">
        <v>41</v>
      </c>
      <c r="E155" s="15" t="str">
        <f>VLOOKUP(D155,Sheet3!$B:$F,2,FALSE)</f>
        <v>VARCHAR</v>
      </c>
      <c r="F155" s="15">
        <f>VLOOKUP(D155,Sheet3!$B:$F,3,FALSE)</f>
        <v>3</v>
      </c>
      <c r="G155" s="14"/>
      <c r="H155" s="15" t="s">
        <v>15</v>
      </c>
      <c r="I155" s="14"/>
      <c r="J155" s="14" t="b">
        <v>1</v>
      </c>
      <c r="K155" s="14"/>
      <c r="L155" s="14" t="str">
        <f>VLOOKUP(D155,Sheet3!$B:$F,5,FALSE)</f>
        <v>TYPEDOCUMENT</v>
      </c>
    </row>
    <row r="156" spans="1:12" x14ac:dyDescent="0.3">
      <c r="A156" s="4" t="s">
        <v>14</v>
      </c>
      <c r="B156" s="4" t="s">
        <v>14</v>
      </c>
      <c r="C156" s="5" t="s">
        <v>89</v>
      </c>
      <c r="D156" s="2" t="s">
        <v>58</v>
      </c>
      <c r="E156" s="9" t="s">
        <v>16</v>
      </c>
      <c r="F156" s="9">
        <v>20</v>
      </c>
      <c r="H156" s="9" t="s">
        <v>15</v>
      </c>
      <c r="J156" s="2" t="b">
        <v>1</v>
      </c>
    </row>
    <row r="157" spans="1:12" x14ac:dyDescent="0.3">
      <c r="A157" s="4" t="s">
        <v>14</v>
      </c>
      <c r="B157" s="4" t="s">
        <v>14</v>
      </c>
      <c r="C157" s="5" t="s">
        <v>89</v>
      </c>
      <c r="D157" s="2" t="s">
        <v>74</v>
      </c>
      <c r="E157" s="9" t="s">
        <v>16</v>
      </c>
      <c r="F157" s="9">
        <v>50</v>
      </c>
      <c r="H157" s="9" t="s">
        <v>15</v>
      </c>
      <c r="J157" s="2" t="b">
        <v>1</v>
      </c>
    </row>
    <row r="158" spans="1:12" x14ac:dyDescent="0.3">
      <c r="A158" s="4" t="s">
        <v>14</v>
      </c>
      <c r="B158" s="4" t="s">
        <v>14</v>
      </c>
      <c r="C158" s="5" t="s">
        <v>89</v>
      </c>
      <c r="D158" s="2" t="s">
        <v>75</v>
      </c>
      <c r="E158" s="9" t="s">
        <v>16</v>
      </c>
      <c r="F158" s="9">
        <v>50</v>
      </c>
      <c r="H158" s="9" t="s">
        <v>15</v>
      </c>
      <c r="J158" s="2" t="b">
        <v>1</v>
      </c>
    </row>
    <row r="159" spans="1:12" x14ac:dyDescent="0.3">
      <c r="A159" s="4" t="s">
        <v>14</v>
      </c>
      <c r="B159" s="4" t="s">
        <v>14</v>
      </c>
      <c r="C159" s="5" t="s">
        <v>89</v>
      </c>
      <c r="D159" s="2" t="s">
        <v>76</v>
      </c>
      <c r="E159" s="9" t="s">
        <v>16</v>
      </c>
      <c r="F159" s="9">
        <v>20</v>
      </c>
      <c r="H159" s="9" t="s">
        <v>15</v>
      </c>
      <c r="J159" s="2" t="b">
        <v>1</v>
      </c>
    </row>
    <row r="160" spans="1:12" x14ac:dyDescent="0.3">
      <c r="A160" s="4" t="s">
        <v>14</v>
      </c>
      <c r="B160" s="4" t="s">
        <v>14</v>
      </c>
      <c r="C160" s="5" t="s">
        <v>89</v>
      </c>
      <c r="D160" s="2" t="s">
        <v>67</v>
      </c>
      <c r="E160" s="9" t="s">
        <v>16</v>
      </c>
      <c r="F160" s="9">
        <v>50</v>
      </c>
      <c r="H160" s="9" t="s">
        <v>15</v>
      </c>
      <c r="J160" s="2" t="b">
        <v>1</v>
      </c>
    </row>
    <row r="161" spans="1:12" x14ac:dyDescent="0.3">
      <c r="A161" s="4" t="s">
        <v>14</v>
      </c>
      <c r="B161" s="4" t="s">
        <v>14</v>
      </c>
      <c r="C161" s="5" t="s">
        <v>89</v>
      </c>
      <c r="D161" s="2" t="s">
        <v>59</v>
      </c>
      <c r="E161" s="9" t="s">
        <v>16</v>
      </c>
      <c r="F161" s="9">
        <v>100</v>
      </c>
      <c r="H161" s="9" t="s">
        <v>15</v>
      </c>
      <c r="J161" s="2" t="b">
        <v>1</v>
      </c>
    </row>
    <row r="162" spans="1:12" x14ac:dyDescent="0.3">
      <c r="A162" s="14" t="s">
        <v>14</v>
      </c>
      <c r="B162" s="14" t="s">
        <v>14</v>
      </c>
      <c r="C162" s="11" t="s">
        <v>89</v>
      </c>
      <c r="D162" s="12" t="s">
        <v>23</v>
      </c>
      <c r="E162" s="15" t="str">
        <f>VLOOKUP(D162,Sheet3!$B:$F,2,FALSE)</f>
        <v>VARCHAR</v>
      </c>
      <c r="F162" s="15">
        <f>VLOOKUP(D162,Sheet3!$B:$F,3,FALSE)</f>
        <v>4</v>
      </c>
      <c r="G162" s="14"/>
      <c r="H162" s="15" t="s">
        <v>15</v>
      </c>
      <c r="I162" s="14"/>
      <c r="J162" s="14" t="b">
        <v>1</v>
      </c>
      <c r="K162" s="14"/>
      <c r="L162" s="14" t="str">
        <f>VLOOKUP(D162,Sheet3!$B:$F,5,FALSE)</f>
        <v>CITY</v>
      </c>
    </row>
    <row r="163" spans="1:12" x14ac:dyDescent="0.3">
      <c r="A163" s="4" t="s">
        <v>14</v>
      </c>
      <c r="B163" s="4" t="s">
        <v>14</v>
      </c>
      <c r="C163" s="5" t="s">
        <v>89</v>
      </c>
      <c r="D163" s="2" t="s">
        <v>77</v>
      </c>
      <c r="E163" s="9" t="s">
        <v>16</v>
      </c>
      <c r="F163" s="9">
        <v>10</v>
      </c>
      <c r="H163" s="9" t="s">
        <v>15</v>
      </c>
      <c r="J163" s="2" t="b">
        <v>1</v>
      </c>
    </row>
    <row r="164" spans="1:12" x14ac:dyDescent="0.3">
      <c r="A164" s="14" t="s">
        <v>14</v>
      </c>
      <c r="B164" s="14" t="s">
        <v>14</v>
      </c>
      <c r="C164" s="11" t="s">
        <v>89</v>
      </c>
      <c r="D164" s="12" t="s">
        <v>69</v>
      </c>
      <c r="E164" s="15" t="str">
        <f>VLOOKUP(D164,Sheet3!$B:$F,2,FALSE)</f>
        <v>VARCHAR</v>
      </c>
      <c r="F164" s="15">
        <f>VLOOKUP(D164,Sheet3!$B:$F,3,FALSE)</f>
        <v>3</v>
      </c>
      <c r="G164" s="14"/>
      <c r="H164" s="15" t="s">
        <v>15</v>
      </c>
      <c r="I164" s="14"/>
      <c r="J164" s="14" t="b">
        <v>1</v>
      </c>
      <c r="K164" s="14"/>
      <c r="L164" s="14" t="str">
        <f>VLOOKUP(D164,Sheet3!$B:$F,5,FALSE)</f>
        <v>BANK</v>
      </c>
    </row>
    <row r="165" spans="1:12" x14ac:dyDescent="0.3">
      <c r="A165" s="4" t="s">
        <v>14</v>
      </c>
      <c r="B165" s="4" t="s">
        <v>14</v>
      </c>
      <c r="C165" s="5" t="s">
        <v>89</v>
      </c>
      <c r="D165" s="2" t="s">
        <v>78</v>
      </c>
      <c r="E165" s="9" t="s">
        <v>16</v>
      </c>
      <c r="F165" s="9">
        <v>50</v>
      </c>
      <c r="H165" s="9" t="s">
        <v>15</v>
      </c>
      <c r="J165" s="2" t="b">
        <v>1</v>
      </c>
    </row>
    <row r="166" spans="1:12" x14ac:dyDescent="0.3">
      <c r="A166" s="4" t="s">
        <v>14</v>
      </c>
      <c r="B166" s="4" t="s">
        <v>14</v>
      </c>
      <c r="C166" s="5" t="s">
        <v>89</v>
      </c>
      <c r="D166" s="2" t="str">
        <f>+D75</f>
        <v>NumberDocument</v>
      </c>
      <c r="E166" s="9" t="s">
        <v>16</v>
      </c>
      <c r="F166" s="9">
        <v>10</v>
      </c>
      <c r="H166" s="9" t="s">
        <v>15</v>
      </c>
      <c r="J166" s="2" t="b">
        <v>1</v>
      </c>
    </row>
    <row r="167" spans="1:12" x14ac:dyDescent="0.3">
      <c r="A167" s="4" t="s">
        <v>14</v>
      </c>
      <c r="B167" s="4" t="s">
        <v>14</v>
      </c>
      <c r="C167" s="5" t="s">
        <v>89</v>
      </c>
      <c r="D167" s="2" t="s">
        <v>80</v>
      </c>
      <c r="E167" s="9" t="s">
        <v>16</v>
      </c>
      <c r="F167" s="9">
        <v>10</v>
      </c>
      <c r="H167" s="9" t="s">
        <v>15</v>
      </c>
      <c r="J167" s="2" t="b">
        <v>1</v>
      </c>
    </row>
    <row r="168" spans="1:12" x14ac:dyDescent="0.3">
      <c r="A168" s="14" t="s">
        <v>14</v>
      </c>
      <c r="B168" s="14" t="s">
        <v>14</v>
      </c>
      <c r="C168" s="11" t="s">
        <v>89</v>
      </c>
      <c r="D168" s="12" t="s">
        <v>94</v>
      </c>
      <c r="E168" s="15" t="str">
        <f>VLOOKUP(D168,Sheet3!$B:$F,2,FALSE)</f>
        <v>VARCHAR</v>
      </c>
      <c r="F168" s="15">
        <f>VLOOKUP(D168,Sheet3!$B:$F,3,FALSE)</f>
        <v>7</v>
      </c>
      <c r="G168" s="14"/>
      <c r="H168" s="15" t="s">
        <v>15</v>
      </c>
      <c r="I168" s="14"/>
      <c r="J168" s="14" t="b">
        <v>1</v>
      </c>
      <c r="K168" s="14"/>
      <c r="L168" s="14" t="str">
        <f>VLOOKUP(D168,Sheet3!$B:$F,5,FALSE)</f>
        <v>USERS</v>
      </c>
    </row>
    <row r="169" spans="1:12" x14ac:dyDescent="0.3">
      <c r="A169" s="6" t="s">
        <v>14</v>
      </c>
      <c r="B169" s="6" t="s">
        <v>14</v>
      </c>
      <c r="C169" s="7" t="s">
        <v>81</v>
      </c>
      <c r="D169" s="7" t="s">
        <v>94</v>
      </c>
      <c r="E169" s="8" t="s">
        <v>16</v>
      </c>
      <c r="F169" s="8">
        <v>7</v>
      </c>
      <c r="G169" s="6"/>
      <c r="H169" s="8" t="s">
        <v>15</v>
      </c>
      <c r="I169" s="6" t="b">
        <v>1</v>
      </c>
      <c r="J169" s="3" t="b">
        <v>1</v>
      </c>
    </row>
    <row r="170" spans="1:12" x14ac:dyDescent="0.3">
      <c r="A170" s="4" t="s">
        <v>14</v>
      </c>
      <c r="B170" s="4" t="s">
        <v>14</v>
      </c>
      <c r="C170" s="5" t="s">
        <v>81</v>
      </c>
      <c r="D170" s="1" t="s">
        <v>28</v>
      </c>
      <c r="E170" s="1" t="s">
        <v>30</v>
      </c>
      <c r="J170" s="2" t="b">
        <v>1</v>
      </c>
    </row>
    <row r="171" spans="1:12" x14ac:dyDescent="0.3">
      <c r="A171" s="4" t="s">
        <v>14</v>
      </c>
      <c r="B171" s="4" t="s">
        <v>14</v>
      </c>
      <c r="C171" s="5" t="s">
        <v>81</v>
      </c>
      <c r="D171" s="1" t="s">
        <v>29</v>
      </c>
      <c r="E171" s="1" t="s">
        <v>30</v>
      </c>
      <c r="J171" s="2" t="b">
        <v>1</v>
      </c>
    </row>
    <row r="172" spans="1:12" x14ac:dyDescent="0.3">
      <c r="A172" s="4" t="s">
        <v>14</v>
      </c>
      <c r="B172" s="4" t="s">
        <v>14</v>
      </c>
      <c r="C172" s="5" t="s">
        <v>81</v>
      </c>
      <c r="D172" s="2" t="s">
        <v>91</v>
      </c>
      <c r="E172" s="9" t="s">
        <v>16</v>
      </c>
      <c r="F172" s="4">
        <v>50</v>
      </c>
      <c r="H172" s="9" t="s">
        <v>15</v>
      </c>
      <c r="J172" s="2" t="b">
        <v>1</v>
      </c>
    </row>
    <row r="173" spans="1:12" x14ac:dyDescent="0.3">
      <c r="A173" s="4" t="s">
        <v>14</v>
      </c>
      <c r="B173" s="4" t="s">
        <v>14</v>
      </c>
      <c r="C173" s="5" t="s">
        <v>81</v>
      </c>
      <c r="D173" s="2" t="s">
        <v>92</v>
      </c>
      <c r="E173" s="9" t="s">
        <v>16</v>
      </c>
      <c r="F173" s="5" t="s">
        <v>93</v>
      </c>
      <c r="J173" s="2" t="b">
        <v>1</v>
      </c>
    </row>
    <row r="174" spans="1:12" x14ac:dyDescent="0.3">
      <c r="A174" s="4" t="s">
        <v>14</v>
      </c>
      <c r="B174" s="4" t="s">
        <v>14</v>
      </c>
      <c r="C174" s="5" t="s">
        <v>81</v>
      </c>
      <c r="D174" s="19" t="s">
        <v>96</v>
      </c>
      <c r="E174" s="18" t="s">
        <v>97</v>
      </c>
      <c r="H174" s="9" t="s">
        <v>15</v>
      </c>
    </row>
    <row r="175" spans="1:12" x14ac:dyDescent="0.3">
      <c r="A175" s="4" t="s">
        <v>14</v>
      </c>
      <c r="B175" s="4" t="s">
        <v>14</v>
      </c>
      <c r="C175" s="5" t="s">
        <v>81</v>
      </c>
      <c r="D175" s="19" t="s">
        <v>95</v>
      </c>
      <c r="E175" s="18" t="s">
        <v>194</v>
      </c>
      <c r="F175" s="9">
        <v>255</v>
      </c>
      <c r="H175" s="9" t="s">
        <v>15</v>
      </c>
    </row>
    <row r="176" spans="1:12" x14ac:dyDescent="0.3">
      <c r="A176" s="14" t="s">
        <v>14</v>
      </c>
      <c r="B176" s="14" t="s">
        <v>14</v>
      </c>
      <c r="C176" s="11" t="s">
        <v>81</v>
      </c>
      <c r="D176" s="11" t="str">
        <f>+D10</f>
        <v>ID_Status</v>
      </c>
      <c r="E176" s="15" t="str">
        <f>VLOOKUP(D176,Sheet3!$B:$F,2,FALSE)</f>
        <v>VARCHAR</v>
      </c>
      <c r="F176" s="15">
        <f>VLOOKUP(D176,Sheet3!$B:$F,3,FALSE)</f>
        <v>3</v>
      </c>
      <c r="G176" s="14"/>
      <c r="H176" s="15" t="s">
        <v>15</v>
      </c>
      <c r="I176" s="14"/>
      <c r="J176" s="14" t="b">
        <v>1</v>
      </c>
      <c r="K176" s="14"/>
      <c r="L176" s="14" t="str">
        <f>VLOOKUP(D176,Sheet3!$B:$F,5,FALSE)</f>
        <v>STATUS</v>
      </c>
    </row>
    <row r="177" spans="1:12" x14ac:dyDescent="0.3">
      <c r="A177" s="6" t="s">
        <v>14</v>
      </c>
      <c r="B177" s="6" t="s">
        <v>14</v>
      </c>
      <c r="C177" s="7" t="s">
        <v>98</v>
      </c>
      <c r="D177" s="7" t="s">
        <v>99</v>
      </c>
      <c r="E177" s="8" t="s">
        <v>16</v>
      </c>
      <c r="F177" s="6">
        <v>5</v>
      </c>
      <c r="G177" s="6"/>
      <c r="H177" s="8" t="s">
        <v>15</v>
      </c>
      <c r="I177" s="6" t="b">
        <v>1</v>
      </c>
      <c r="J177" s="3" t="b">
        <v>1</v>
      </c>
    </row>
    <row r="178" spans="1:12" x14ac:dyDescent="0.3">
      <c r="A178" s="14" t="s">
        <v>14</v>
      </c>
      <c r="B178" s="14" t="s">
        <v>14</v>
      </c>
      <c r="C178" s="11" t="s">
        <v>98</v>
      </c>
      <c r="D178" s="11" t="str">
        <f>+D169</f>
        <v>ID_Users</v>
      </c>
      <c r="E178" s="15" t="str">
        <f>VLOOKUP(D178,Sheet3!$B:$F,2,FALSE)</f>
        <v>VARCHAR</v>
      </c>
      <c r="F178" s="15">
        <f>VLOOKUP(D178,Sheet3!$B:$F,3,FALSE)</f>
        <v>7</v>
      </c>
      <c r="G178" s="14"/>
      <c r="H178" s="15" t="s">
        <v>15</v>
      </c>
      <c r="I178" s="14"/>
      <c r="J178" s="14" t="b">
        <v>1</v>
      </c>
      <c r="K178" s="14"/>
      <c r="L178" s="14" t="str">
        <f>VLOOKUP(D178,Sheet3!$B:$F,5,FALSE)</f>
        <v>USERS</v>
      </c>
    </row>
    <row r="179" spans="1:12" x14ac:dyDescent="0.3">
      <c r="A179" s="14" t="s">
        <v>14</v>
      </c>
      <c r="B179" s="14" t="s">
        <v>14</v>
      </c>
      <c r="C179" s="11" t="s">
        <v>98</v>
      </c>
      <c r="D179" s="11" t="str">
        <f>+D70</f>
        <v>ID_Employees</v>
      </c>
      <c r="E179" s="15" t="str">
        <f>VLOOKUP(D179,Sheet3!$B:$F,2,FALSE)</f>
        <v>VARCHAR</v>
      </c>
      <c r="F179" s="15">
        <f>VLOOKUP(D179,Sheet3!$B:$F,3,FALSE)</f>
        <v>7</v>
      </c>
      <c r="G179" s="14"/>
      <c r="H179" s="15" t="s">
        <v>15</v>
      </c>
      <c r="I179" s="14"/>
      <c r="J179" s="14" t="b">
        <v>1</v>
      </c>
      <c r="K179" s="14"/>
      <c r="L179" s="14" t="str">
        <f>VLOOKUP(D179,Sheet3!$B:$F,5,FALSE)</f>
        <v>EMPLOYEES</v>
      </c>
    </row>
    <row r="180" spans="1:12" x14ac:dyDescent="0.3">
      <c r="A180" s="14" t="s">
        <v>14</v>
      </c>
      <c r="B180" s="14" t="s">
        <v>14</v>
      </c>
      <c r="C180" s="11" t="s">
        <v>98</v>
      </c>
      <c r="D180" s="11" t="str">
        <f>+D129</f>
        <v>ID_Supplier</v>
      </c>
      <c r="E180" s="15" t="str">
        <f>VLOOKUP(D180,Sheet3!$B:$F,2,FALSE)</f>
        <v>VARCHAR</v>
      </c>
      <c r="F180" s="15">
        <f>VLOOKUP(D180,Sheet3!$B:$F,3,FALSE)</f>
        <v>7</v>
      </c>
      <c r="G180" s="14"/>
      <c r="H180" s="15" t="s">
        <v>15</v>
      </c>
      <c r="I180" s="14"/>
      <c r="J180" s="14" t="b">
        <v>1</v>
      </c>
      <c r="K180" s="14"/>
      <c r="L180" s="14" t="str">
        <f>VLOOKUP(D180,Sheet3!$B:$F,5,FALSE)</f>
        <v>SUPPLIER</v>
      </c>
    </row>
    <row r="181" spans="1:12" x14ac:dyDescent="0.3">
      <c r="A181" s="14" t="s">
        <v>14</v>
      </c>
      <c r="B181" s="14" t="s">
        <v>14</v>
      </c>
      <c r="C181" s="11" t="s">
        <v>98</v>
      </c>
      <c r="D181" s="11" t="str">
        <f>+D151</f>
        <v>ID_Customers</v>
      </c>
      <c r="E181" s="15" t="str">
        <f>VLOOKUP(D181,Sheet3!$B:$F,2,FALSE)</f>
        <v>VARCHAR</v>
      </c>
      <c r="F181" s="15">
        <f>VLOOKUP(D181,Sheet3!$B:$F,3,FALSE)</f>
        <v>7</v>
      </c>
      <c r="G181" s="14"/>
      <c r="H181" s="15" t="s">
        <v>15</v>
      </c>
      <c r="I181" s="14"/>
      <c r="J181" s="14" t="b">
        <v>1</v>
      </c>
      <c r="K181" s="14"/>
      <c r="L181" s="14" t="str">
        <f>VLOOKUP(D181,Sheet3!$B:$F,5,FALSE)</f>
        <v>CUSTOMERS</v>
      </c>
    </row>
    <row r="182" spans="1:12" x14ac:dyDescent="0.3">
      <c r="A182" s="4" t="s">
        <v>14</v>
      </c>
      <c r="B182" s="4" t="s">
        <v>14</v>
      </c>
      <c r="C182" s="5" t="s">
        <v>98</v>
      </c>
      <c r="D182" s="1" t="s">
        <v>28</v>
      </c>
      <c r="E182" s="1" t="s">
        <v>30</v>
      </c>
      <c r="J182" s="2" t="b">
        <v>1</v>
      </c>
    </row>
    <row r="183" spans="1:12" x14ac:dyDescent="0.3">
      <c r="A183" s="4" t="s">
        <v>14</v>
      </c>
      <c r="B183" s="4" t="s">
        <v>14</v>
      </c>
      <c r="C183" s="5" t="s">
        <v>98</v>
      </c>
      <c r="D183" s="1" t="s">
        <v>29</v>
      </c>
      <c r="E183" s="1" t="s">
        <v>30</v>
      </c>
      <c r="J183" s="2" t="b">
        <v>1</v>
      </c>
    </row>
    <row r="184" spans="1:12" x14ac:dyDescent="0.3">
      <c r="A184" s="6" t="s">
        <v>14</v>
      </c>
      <c r="B184" s="6" t="s">
        <v>14</v>
      </c>
      <c r="C184" s="7" t="s">
        <v>124</v>
      </c>
      <c r="D184" s="3" t="s">
        <v>129</v>
      </c>
      <c r="E184" s="8" t="s">
        <v>16</v>
      </c>
      <c r="F184" s="8">
        <v>3</v>
      </c>
      <c r="G184" s="6"/>
      <c r="H184" s="8" t="s">
        <v>15</v>
      </c>
      <c r="I184" s="6" t="b">
        <v>1</v>
      </c>
      <c r="J184" s="3" t="b">
        <v>1</v>
      </c>
    </row>
    <row r="185" spans="1:12" x14ac:dyDescent="0.3">
      <c r="A185" s="4" t="s">
        <v>14</v>
      </c>
      <c r="B185" s="4" t="s">
        <v>14</v>
      </c>
      <c r="C185" s="5" t="s">
        <v>124</v>
      </c>
      <c r="D185" s="2" t="s">
        <v>132</v>
      </c>
      <c r="E185" s="9" t="s">
        <v>16</v>
      </c>
      <c r="F185" s="9">
        <v>44</v>
      </c>
      <c r="H185" s="9" t="s">
        <v>15</v>
      </c>
      <c r="J185" s="2" t="b">
        <v>1</v>
      </c>
    </row>
    <row r="186" spans="1:12" x14ac:dyDescent="0.3">
      <c r="A186" s="4" t="s">
        <v>14</v>
      </c>
      <c r="B186" s="4" t="s">
        <v>14</v>
      </c>
      <c r="C186" s="5" t="s">
        <v>124</v>
      </c>
      <c r="D186" s="1" t="s">
        <v>28</v>
      </c>
      <c r="E186" s="1" t="s">
        <v>30</v>
      </c>
      <c r="F186" s="9"/>
      <c r="H186" s="9"/>
      <c r="J186" s="2" t="b">
        <v>1</v>
      </c>
    </row>
    <row r="187" spans="1:12" x14ac:dyDescent="0.3">
      <c r="A187" s="4" t="s">
        <v>14</v>
      </c>
      <c r="B187" s="4" t="s">
        <v>14</v>
      </c>
      <c r="C187" s="5" t="s">
        <v>124</v>
      </c>
      <c r="D187" s="1" t="s">
        <v>29</v>
      </c>
      <c r="E187" s="1" t="s">
        <v>30</v>
      </c>
      <c r="F187" s="9"/>
      <c r="H187" s="9"/>
      <c r="J187" s="2" t="b">
        <v>1</v>
      </c>
    </row>
    <row r="188" spans="1:12" x14ac:dyDescent="0.3">
      <c r="A188" s="6" t="s">
        <v>14</v>
      </c>
      <c r="B188" s="6" t="s">
        <v>14</v>
      </c>
      <c r="C188" s="7" t="s">
        <v>126</v>
      </c>
      <c r="D188" s="3" t="s">
        <v>130</v>
      </c>
      <c r="E188" s="8" t="s">
        <v>16</v>
      </c>
      <c r="F188" s="6">
        <v>3</v>
      </c>
      <c r="G188" s="6"/>
      <c r="H188" s="8" t="s">
        <v>15</v>
      </c>
      <c r="I188" s="6" t="b">
        <v>1</v>
      </c>
      <c r="J188" s="3" t="b">
        <v>1</v>
      </c>
    </row>
    <row r="189" spans="1:12" x14ac:dyDescent="0.3">
      <c r="A189" s="14" t="s">
        <v>14</v>
      </c>
      <c r="B189" s="14" t="s">
        <v>14</v>
      </c>
      <c r="C189" s="11" t="s">
        <v>126</v>
      </c>
      <c r="D189" s="12" t="s">
        <v>129</v>
      </c>
      <c r="E189" s="15" t="str">
        <f>VLOOKUP(D189,Sheet3!$B:$F,2,FALSE)</f>
        <v>VARCHAR</v>
      </c>
      <c r="F189" s="15">
        <f>VLOOKUP(D189,Sheet3!$B:$F,3,FALSE)</f>
        <v>3</v>
      </c>
      <c r="G189" s="14"/>
      <c r="H189" s="15" t="s">
        <v>15</v>
      </c>
      <c r="I189" s="14"/>
      <c r="J189" s="14" t="b">
        <v>1</v>
      </c>
      <c r="K189" s="14"/>
      <c r="L189" s="14" t="str">
        <f>VLOOKUP(D189,Sheet3!$B:$F,5,FALSE)</f>
        <v>PRODUCT_FAMILY_1</v>
      </c>
    </row>
    <row r="190" spans="1:12" x14ac:dyDescent="0.3">
      <c r="A190" s="4" t="s">
        <v>14</v>
      </c>
      <c r="B190" s="4" t="s">
        <v>14</v>
      </c>
      <c r="C190" s="5" t="s">
        <v>126</v>
      </c>
      <c r="D190" s="2" t="s">
        <v>133</v>
      </c>
      <c r="E190" s="9" t="s">
        <v>16</v>
      </c>
      <c r="F190" s="9">
        <v>44</v>
      </c>
      <c r="H190" s="9" t="s">
        <v>15</v>
      </c>
      <c r="J190" s="2" t="b">
        <v>1</v>
      </c>
    </row>
    <row r="191" spans="1:12" x14ac:dyDescent="0.3">
      <c r="A191" s="4" t="s">
        <v>14</v>
      </c>
      <c r="B191" s="4" t="s">
        <v>14</v>
      </c>
      <c r="C191" s="5" t="s">
        <v>126</v>
      </c>
      <c r="D191" s="1" t="s">
        <v>28</v>
      </c>
      <c r="E191" s="1" t="s">
        <v>30</v>
      </c>
      <c r="J191" s="2" t="b">
        <v>1</v>
      </c>
    </row>
    <row r="192" spans="1:12" x14ac:dyDescent="0.3">
      <c r="A192" s="4" t="s">
        <v>14</v>
      </c>
      <c r="B192" s="4" t="s">
        <v>14</v>
      </c>
      <c r="C192" s="5" t="s">
        <v>126</v>
      </c>
      <c r="D192" s="1" t="s">
        <v>29</v>
      </c>
      <c r="E192" s="1" t="s">
        <v>30</v>
      </c>
      <c r="J192" s="2" t="b">
        <v>1</v>
      </c>
    </row>
    <row r="193" spans="1:12" x14ac:dyDescent="0.3">
      <c r="A193" s="6" t="s">
        <v>14</v>
      </c>
      <c r="B193" s="6" t="s">
        <v>14</v>
      </c>
      <c r="C193" s="7" t="s">
        <v>125</v>
      </c>
      <c r="D193" s="3" t="s">
        <v>131</v>
      </c>
      <c r="E193" s="8" t="s">
        <v>16</v>
      </c>
      <c r="F193" s="6">
        <v>3</v>
      </c>
      <c r="G193" s="6"/>
      <c r="H193" s="8" t="s">
        <v>15</v>
      </c>
      <c r="I193" s="6" t="b">
        <v>1</v>
      </c>
      <c r="J193" s="3" t="b">
        <v>1</v>
      </c>
    </row>
    <row r="194" spans="1:12" x14ac:dyDescent="0.3">
      <c r="A194" s="14" t="s">
        <v>14</v>
      </c>
      <c r="B194" s="14" t="s">
        <v>14</v>
      </c>
      <c r="C194" s="11" t="s">
        <v>125</v>
      </c>
      <c r="D194" s="12" t="s">
        <v>130</v>
      </c>
      <c r="E194" s="15" t="str">
        <f>VLOOKUP(D194,Sheet3!$B:$F,2,FALSE)</f>
        <v>VARCHAR</v>
      </c>
      <c r="F194" s="15">
        <f>VLOOKUP(D194,Sheet3!$B:$F,3,FALSE)</f>
        <v>3</v>
      </c>
      <c r="G194" s="14"/>
      <c r="H194" s="15" t="s">
        <v>15</v>
      </c>
      <c r="I194" s="14"/>
      <c r="J194" s="14" t="b">
        <v>1</v>
      </c>
      <c r="K194" s="14"/>
      <c r="L194" s="14" t="str">
        <f>VLOOKUP(D194,Sheet3!$B:$F,5,FALSE)</f>
        <v>PRODUCT_FAMILY_2</v>
      </c>
    </row>
    <row r="195" spans="1:12" x14ac:dyDescent="0.3">
      <c r="A195" s="4" t="s">
        <v>14</v>
      </c>
      <c r="B195" s="4" t="s">
        <v>14</v>
      </c>
      <c r="C195" s="5" t="s">
        <v>125</v>
      </c>
      <c r="D195" s="2" t="s">
        <v>134</v>
      </c>
      <c r="E195" s="9" t="s">
        <v>16</v>
      </c>
      <c r="F195" s="9">
        <v>44</v>
      </c>
      <c r="H195" s="9" t="s">
        <v>15</v>
      </c>
      <c r="J195" s="2" t="b">
        <v>1</v>
      </c>
    </row>
    <row r="196" spans="1:12" x14ac:dyDescent="0.3">
      <c r="A196" s="4" t="s">
        <v>14</v>
      </c>
      <c r="B196" s="4" t="s">
        <v>14</v>
      </c>
      <c r="C196" s="5" t="s">
        <v>125</v>
      </c>
      <c r="D196" s="1" t="s">
        <v>28</v>
      </c>
      <c r="E196" s="1" t="s">
        <v>30</v>
      </c>
      <c r="J196" s="2" t="b">
        <v>1</v>
      </c>
    </row>
    <row r="197" spans="1:12" x14ac:dyDescent="0.3">
      <c r="A197" s="4" t="s">
        <v>14</v>
      </c>
      <c r="B197" s="4" t="s">
        <v>14</v>
      </c>
      <c r="C197" s="5" t="s">
        <v>125</v>
      </c>
      <c r="D197" s="1" t="s">
        <v>29</v>
      </c>
      <c r="E197" s="1" t="s">
        <v>30</v>
      </c>
      <c r="J197" s="2" t="b">
        <v>1</v>
      </c>
    </row>
    <row r="198" spans="1:12" x14ac:dyDescent="0.3">
      <c r="A198" s="6" t="s">
        <v>14</v>
      </c>
      <c r="B198" s="6" t="s">
        <v>14</v>
      </c>
      <c r="C198" s="7" t="s">
        <v>127</v>
      </c>
      <c r="D198" s="3" t="s">
        <v>135</v>
      </c>
      <c r="E198" s="8" t="s">
        <v>16</v>
      </c>
      <c r="F198" s="6">
        <v>5</v>
      </c>
      <c r="G198" s="6"/>
      <c r="H198" s="8" t="s">
        <v>15</v>
      </c>
      <c r="I198" s="6" t="b">
        <v>1</v>
      </c>
      <c r="J198" s="3" t="b">
        <v>1</v>
      </c>
    </row>
    <row r="199" spans="1:12" x14ac:dyDescent="0.3">
      <c r="A199" s="4" t="s">
        <v>14</v>
      </c>
      <c r="B199" s="4" t="s">
        <v>14</v>
      </c>
      <c r="C199" s="5" t="s">
        <v>127</v>
      </c>
      <c r="D199" s="2" t="s">
        <v>136</v>
      </c>
      <c r="E199" s="9" t="s">
        <v>16</v>
      </c>
      <c r="F199" s="9">
        <v>44</v>
      </c>
      <c r="H199" s="9" t="s">
        <v>15</v>
      </c>
      <c r="J199" s="2" t="b">
        <v>1</v>
      </c>
    </row>
    <row r="200" spans="1:12" x14ac:dyDescent="0.3">
      <c r="A200" s="4" t="s">
        <v>14</v>
      </c>
      <c r="B200" s="4" t="s">
        <v>14</v>
      </c>
      <c r="C200" s="5" t="s">
        <v>127</v>
      </c>
      <c r="D200" s="2" t="s">
        <v>137</v>
      </c>
      <c r="E200" s="9" t="s">
        <v>16</v>
      </c>
      <c r="F200" s="9">
        <v>44</v>
      </c>
      <c r="H200" s="9" t="s">
        <v>15</v>
      </c>
      <c r="J200" s="2" t="b">
        <v>1</v>
      </c>
    </row>
    <row r="201" spans="1:12" x14ac:dyDescent="0.3">
      <c r="A201" s="4" t="s">
        <v>14</v>
      </c>
      <c r="B201" s="4" t="s">
        <v>14</v>
      </c>
      <c r="C201" s="5" t="s">
        <v>127</v>
      </c>
      <c r="D201" s="1" t="s">
        <v>28</v>
      </c>
      <c r="E201" s="1" t="s">
        <v>30</v>
      </c>
      <c r="J201" s="2" t="b">
        <v>1</v>
      </c>
    </row>
    <row r="202" spans="1:12" x14ac:dyDescent="0.3">
      <c r="A202" s="4" t="s">
        <v>14</v>
      </c>
      <c r="B202" s="4" t="s">
        <v>14</v>
      </c>
      <c r="C202" s="5" t="s">
        <v>127</v>
      </c>
      <c r="D202" s="1" t="s">
        <v>29</v>
      </c>
      <c r="E202" s="1" t="s">
        <v>30</v>
      </c>
      <c r="J202" s="2" t="b">
        <v>1</v>
      </c>
    </row>
    <row r="203" spans="1:12" x14ac:dyDescent="0.3">
      <c r="A203" s="6" t="s">
        <v>14</v>
      </c>
      <c r="B203" s="6" t="s">
        <v>14</v>
      </c>
      <c r="C203" s="7" t="s">
        <v>146</v>
      </c>
      <c r="D203" s="3" t="s">
        <v>147</v>
      </c>
      <c r="E203" s="8" t="s">
        <v>16</v>
      </c>
      <c r="F203" s="6">
        <v>3</v>
      </c>
      <c r="G203" s="6"/>
      <c r="H203" s="8" t="s">
        <v>15</v>
      </c>
      <c r="I203" s="6" t="b">
        <v>1</v>
      </c>
      <c r="J203" s="3" t="b">
        <v>1</v>
      </c>
    </row>
    <row r="204" spans="1:12" x14ac:dyDescent="0.3">
      <c r="A204" s="4" t="s">
        <v>14</v>
      </c>
      <c r="B204" s="4" t="s">
        <v>14</v>
      </c>
      <c r="C204" s="5" t="s">
        <v>146</v>
      </c>
      <c r="D204" s="2" t="s">
        <v>148</v>
      </c>
      <c r="E204" s="9" t="s">
        <v>16</v>
      </c>
      <c r="F204" s="9">
        <v>44</v>
      </c>
      <c r="H204" s="9" t="s">
        <v>15</v>
      </c>
      <c r="J204" s="2" t="b">
        <v>1</v>
      </c>
    </row>
    <row r="205" spans="1:12" x14ac:dyDescent="0.3">
      <c r="A205" s="6" t="s">
        <v>14</v>
      </c>
      <c r="B205" s="6" t="s">
        <v>14</v>
      </c>
      <c r="C205" s="7" t="s">
        <v>141</v>
      </c>
      <c r="D205" s="3" t="s">
        <v>142</v>
      </c>
      <c r="E205" s="8" t="s">
        <v>16</v>
      </c>
      <c r="F205" s="6">
        <v>4</v>
      </c>
      <c r="G205" s="6"/>
      <c r="H205" s="8" t="s">
        <v>15</v>
      </c>
      <c r="I205" s="6" t="b">
        <v>1</v>
      </c>
      <c r="J205" s="3" t="b">
        <v>1</v>
      </c>
    </row>
    <row r="206" spans="1:12" x14ac:dyDescent="0.3">
      <c r="A206" s="4" t="s">
        <v>14</v>
      </c>
      <c r="B206" s="4" t="s">
        <v>14</v>
      </c>
      <c r="C206" s="5" t="s">
        <v>141</v>
      </c>
      <c r="D206" s="2" t="s">
        <v>143</v>
      </c>
      <c r="E206" s="9" t="s">
        <v>16</v>
      </c>
      <c r="F206" s="9">
        <v>44</v>
      </c>
      <c r="H206" s="9" t="s">
        <v>15</v>
      </c>
      <c r="J206" s="2" t="b">
        <v>1</v>
      </c>
    </row>
    <row r="207" spans="1:12" x14ac:dyDescent="0.3">
      <c r="A207" s="4" t="s">
        <v>14</v>
      </c>
      <c r="B207" s="4" t="s">
        <v>14</v>
      </c>
      <c r="C207" s="5" t="s">
        <v>141</v>
      </c>
      <c r="D207" s="1" t="s">
        <v>28</v>
      </c>
      <c r="E207" s="1" t="s">
        <v>30</v>
      </c>
      <c r="J207" s="2" t="b">
        <v>1</v>
      </c>
    </row>
    <row r="208" spans="1:12" x14ac:dyDescent="0.3">
      <c r="A208" s="4" t="s">
        <v>14</v>
      </c>
      <c r="B208" s="4" t="s">
        <v>14</v>
      </c>
      <c r="C208" s="5" t="s">
        <v>141</v>
      </c>
      <c r="D208" s="1" t="s">
        <v>29</v>
      </c>
      <c r="E208" s="1" t="s">
        <v>30</v>
      </c>
      <c r="J208" s="2" t="b">
        <v>1</v>
      </c>
    </row>
    <row r="209" spans="1:12" x14ac:dyDescent="0.3">
      <c r="A209" s="4" t="s">
        <v>14</v>
      </c>
      <c r="B209" s="4" t="s">
        <v>14</v>
      </c>
      <c r="C209" s="5" t="s">
        <v>141</v>
      </c>
      <c r="D209" s="2" t="s">
        <v>144</v>
      </c>
      <c r="E209" s="9" t="s">
        <v>16</v>
      </c>
      <c r="F209" s="9">
        <v>44</v>
      </c>
      <c r="H209" s="9" t="s">
        <v>15</v>
      </c>
      <c r="J209" s="2" t="b">
        <v>1</v>
      </c>
    </row>
    <row r="210" spans="1:12" x14ac:dyDescent="0.3">
      <c r="A210" s="6" t="s">
        <v>14</v>
      </c>
      <c r="B210" s="6" t="s">
        <v>14</v>
      </c>
      <c r="C210" s="7" t="s">
        <v>128</v>
      </c>
      <c r="D210" s="3" t="s">
        <v>138</v>
      </c>
      <c r="E210" s="8" t="s">
        <v>16</v>
      </c>
      <c r="F210" s="6">
        <v>13</v>
      </c>
      <c r="G210" s="6"/>
      <c r="H210" s="8" t="s">
        <v>15</v>
      </c>
      <c r="I210" s="6" t="b">
        <v>1</v>
      </c>
      <c r="J210" s="3" t="b">
        <v>1</v>
      </c>
    </row>
    <row r="211" spans="1:12" x14ac:dyDescent="0.3">
      <c r="A211" s="4" t="s">
        <v>14</v>
      </c>
      <c r="B211" s="4" t="s">
        <v>14</v>
      </c>
      <c r="C211" s="5" t="s">
        <v>128</v>
      </c>
      <c r="D211" s="2" t="s">
        <v>139</v>
      </c>
      <c r="E211" s="9" t="s">
        <v>16</v>
      </c>
      <c r="F211" s="9">
        <v>44</v>
      </c>
      <c r="H211" s="9" t="s">
        <v>15</v>
      </c>
      <c r="J211" s="2" t="b">
        <v>1</v>
      </c>
    </row>
    <row r="212" spans="1:12" x14ac:dyDescent="0.3">
      <c r="A212" s="14" t="s">
        <v>14</v>
      </c>
      <c r="B212" s="14" t="s">
        <v>14</v>
      </c>
      <c r="C212" s="11" t="s">
        <v>128</v>
      </c>
      <c r="D212" s="11" t="str">
        <f>+D184</f>
        <v>ID_ProductFamily1</v>
      </c>
      <c r="E212" s="15" t="str">
        <f>VLOOKUP(D212,Sheet3!$B:$F,2,FALSE)</f>
        <v>VARCHAR</v>
      </c>
      <c r="F212" s="15">
        <f>VLOOKUP(D212,Sheet3!$B:$F,3,FALSE)</f>
        <v>3</v>
      </c>
      <c r="G212" s="14"/>
      <c r="H212" s="15" t="s">
        <v>15</v>
      </c>
      <c r="I212" s="14"/>
      <c r="J212" s="14" t="b">
        <v>1</v>
      </c>
      <c r="K212" s="14"/>
      <c r="L212" s="14" t="str">
        <f>VLOOKUP(D212,Sheet3!$B:$F,5,FALSE)</f>
        <v>PRODUCT_FAMILY_1</v>
      </c>
    </row>
    <row r="213" spans="1:12" x14ac:dyDescent="0.3">
      <c r="A213" s="14" t="s">
        <v>14</v>
      </c>
      <c r="B213" s="14" t="s">
        <v>14</v>
      </c>
      <c r="C213" s="11" t="s">
        <v>128</v>
      </c>
      <c r="D213" s="11" t="str">
        <f>+D188</f>
        <v>ID_ProductFamily2</v>
      </c>
      <c r="E213" s="15" t="str">
        <f>VLOOKUP(D213,Sheet3!$B:$F,2,FALSE)</f>
        <v>VARCHAR</v>
      </c>
      <c r="F213" s="15">
        <f>VLOOKUP(D213,Sheet3!$B:$F,3,FALSE)</f>
        <v>3</v>
      </c>
      <c r="G213" s="14"/>
      <c r="H213" s="15" t="s">
        <v>15</v>
      </c>
      <c r="I213" s="14"/>
      <c r="J213" s="14" t="b">
        <v>1</v>
      </c>
      <c r="K213" s="14"/>
      <c r="L213" s="14" t="str">
        <f>VLOOKUP(D213,Sheet3!$B:$F,5,FALSE)</f>
        <v>PRODUCT_FAMILY_2</v>
      </c>
    </row>
    <row r="214" spans="1:12" x14ac:dyDescent="0.3">
      <c r="A214" s="14" t="s">
        <v>14</v>
      </c>
      <c r="B214" s="14" t="s">
        <v>14</v>
      </c>
      <c r="C214" s="11" t="s">
        <v>128</v>
      </c>
      <c r="D214" s="11" t="str">
        <f>+D193</f>
        <v>ID_ProductFamily3</v>
      </c>
      <c r="E214" s="15" t="str">
        <f>VLOOKUP(D214,Sheet3!$B:$F,2,FALSE)</f>
        <v>VARCHAR</v>
      </c>
      <c r="F214" s="15">
        <f>VLOOKUP(D214,Sheet3!$B:$F,3,FALSE)</f>
        <v>3</v>
      </c>
      <c r="G214" s="14"/>
      <c r="H214" s="15" t="s">
        <v>15</v>
      </c>
      <c r="I214" s="14"/>
      <c r="J214" s="14" t="b">
        <v>1</v>
      </c>
      <c r="K214" s="14"/>
      <c r="L214" s="14" t="str">
        <f>VLOOKUP(D214,Sheet3!$B:$F,5,FALSE)</f>
        <v>PRODUCT_FAMILY_3</v>
      </c>
    </row>
    <row r="215" spans="1:12" x14ac:dyDescent="0.3">
      <c r="A215" s="14" t="s">
        <v>14</v>
      </c>
      <c r="B215" s="14" t="s">
        <v>14</v>
      </c>
      <c r="C215" s="11" t="s">
        <v>128</v>
      </c>
      <c r="D215" s="11" t="str">
        <f>+D198</f>
        <v>ID_ProductColor</v>
      </c>
      <c r="E215" s="15" t="str">
        <f>VLOOKUP(D215,Sheet3!$B:$F,2,FALSE)</f>
        <v>VARCHAR</v>
      </c>
      <c r="F215" s="15">
        <f>VLOOKUP(D215,Sheet3!$B:$F,3,FALSE)</f>
        <v>5</v>
      </c>
      <c r="G215" s="14"/>
      <c r="H215" s="15" t="s">
        <v>15</v>
      </c>
      <c r="I215" s="14"/>
      <c r="J215" s="14" t="b">
        <v>1</v>
      </c>
      <c r="K215" s="14"/>
      <c r="L215" s="14" t="str">
        <f>VLOOKUP(D215,Sheet3!$B:$F,5,FALSE)</f>
        <v>PRODUCT_COLOR</v>
      </c>
    </row>
    <row r="216" spans="1:12" x14ac:dyDescent="0.3">
      <c r="A216" s="4" t="s">
        <v>14</v>
      </c>
      <c r="B216" s="4" t="s">
        <v>14</v>
      </c>
      <c r="C216" s="5" t="s">
        <v>128</v>
      </c>
      <c r="D216" s="5" t="s">
        <v>140</v>
      </c>
      <c r="E216" s="9" t="s">
        <v>16</v>
      </c>
      <c r="F216" s="9">
        <v>44</v>
      </c>
      <c r="H216" s="9" t="s">
        <v>15</v>
      </c>
      <c r="J216" s="2" t="b">
        <v>1</v>
      </c>
    </row>
    <row r="217" spans="1:12" x14ac:dyDescent="0.3">
      <c r="A217" s="14" t="s">
        <v>14</v>
      </c>
      <c r="B217" s="14" t="s">
        <v>14</v>
      </c>
      <c r="C217" s="11" t="s">
        <v>128</v>
      </c>
      <c r="D217" s="11" t="str">
        <f>+D203</f>
        <v>ID_ProductBrand</v>
      </c>
      <c r="E217" s="15" t="str">
        <f>VLOOKUP(D217,Sheet3!$B:$F,2,FALSE)</f>
        <v>VARCHAR</v>
      </c>
      <c r="F217" s="15">
        <f>VLOOKUP(D217,Sheet3!$B:$F,3,FALSE)</f>
        <v>3</v>
      </c>
      <c r="G217" s="14"/>
      <c r="H217" s="15" t="s">
        <v>15</v>
      </c>
      <c r="I217" s="14"/>
      <c r="J217" s="14" t="b">
        <v>1</v>
      </c>
      <c r="K217" s="14"/>
      <c r="L217" s="14" t="str">
        <f>VLOOKUP(D217,Sheet3!$B:$F,5,FALSE)</f>
        <v>PRODUCT_BRAND</v>
      </c>
    </row>
    <row r="218" spans="1:12" x14ac:dyDescent="0.3">
      <c r="A218" s="4" t="s">
        <v>14</v>
      </c>
      <c r="B218" s="4" t="s">
        <v>14</v>
      </c>
      <c r="C218" s="5" t="s">
        <v>128</v>
      </c>
      <c r="D218" s="5" t="s">
        <v>145</v>
      </c>
      <c r="E218" s="5" t="s">
        <v>195</v>
      </c>
      <c r="F218" s="4">
        <v>18</v>
      </c>
      <c r="G218" s="4">
        <v>2</v>
      </c>
    </row>
    <row r="219" spans="1:12" x14ac:dyDescent="0.3">
      <c r="A219" s="4" t="s">
        <v>14</v>
      </c>
      <c r="B219" s="4" t="s">
        <v>14</v>
      </c>
      <c r="C219" s="5" t="s">
        <v>128</v>
      </c>
      <c r="D219" s="5" t="s">
        <v>150</v>
      </c>
      <c r="E219" s="5" t="s">
        <v>195</v>
      </c>
      <c r="F219" s="4">
        <v>18</v>
      </c>
      <c r="G219" s="4">
        <v>2</v>
      </c>
    </row>
    <row r="220" spans="1:12" x14ac:dyDescent="0.3">
      <c r="A220" s="4" t="s">
        <v>14</v>
      </c>
      <c r="B220" s="4" t="s">
        <v>14</v>
      </c>
      <c r="C220" s="5" t="s">
        <v>128</v>
      </c>
      <c r="D220" s="5" t="s">
        <v>149</v>
      </c>
      <c r="E220" s="5" t="s">
        <v>195</v>
      </c>
      <c r="F220" s="4">
        <v>18</v>
      </c>
      <c r="G220" s="4">
        <v>2</v>
      </c>
    </row>
    <row r="221" spans="1:12" x14ac:dyDescent="0.3">
      <c r="A221" s="4" t="s">
        <v>14</v>
      </c>
      <c r="B221" s="4" t="s">
        <v>14</v>
      </c>
      <c r="C221" s="5" t="s">
        <v>128</v>
      </c>
      <c r="D221" s="19" t="s">
        <v>160</v>
      </c>
      <c r="E221" s="18" t="s">
        <v>97</v>
      </c>
      <c r="F221" s="9"/>
      <c r="H221" s="9" t="s">
        <v>15</v>
      </c>
      <c r="J221" s="2"/>
    </row>
    <row r="222" spans="1:12" x14ac:dyDescent="0.3">
      <c r="A222" s="4" t="s">
        <v>14</v>
      </c>
      <c r="B222" s="4" t="s">
        <v>14</v>
      </c>
      <c r="C222" s="5" t="s">
        <v>128</v>
      </c>
      <c r="D222" s="19" t="s">
        <v>159</v>
      </c>
      <c r="E222" s="18" t="s">
        <v>194</v>
      </c>
      <c r="F222" s="9">
        <v>255</v>
      </c>
      <c r="H222" s="9" t="s">
        <v>15</v>
      </c>
      <c r="J222" s="2"/>
    </row>
    <row r="223" spans="1:12" x14ac:dyDescent="0.3">
      <c r="A223" s="4" t="s">
        <v>14</v>
      </c>
      <c r="B223" s="4" t="s">
        <v>14</v>
      </c>
      <c r="C223" s="5" t="s">
        <v>128</v>
      </c>
      <c r="D223" s="1" t="s">
        <v>28</v>
      </c>
      <c r="E223" s="1" t="s">
        <v>30</v>
      </c>
      <c r="J223" s="2" t="b">
        <v>1</v>
      </c>
    </row>
    <row r="224" spans="1:12" x14ac:dyDescent="0.3">
      <c r="A224" s="4" t="s">
        <v>14</v>
      </c>
      <c r="B224" s="4" t="s">
        <v>14</v>
      </c>
      <c r="C224" s="5" t="s">
        <v>128</v>
      </c>
      <c r="D224" s="1" t="s">
        <v>29</v>
      </c>
      <c r="E224" s="1" t="s">
        <v>30</v>
      </c>
      <c r="J224" s="2" t="b">
        <v>1</v>
      </c>
    </row>
    <row r="225" spans="1:12" x14ac:dyDescent="0.3">
      <c r="A225" s="14" t="s">
        <v>14</v>
      </c>
      <c r="B225" s="14" t="s">
        <v>14</v>
      </c>
      <c r="C225" s="11" t="s">
        <v>151</v>
      </c>
      <c r="D225" s="11" t="str">
        <f>+D210</f>
        <v>ID_Product</v>
      </c>
      <c r="E225" s="15" t="str">
        <f>VLOOKUP(D225,Sheet3!$B:$F,2,FALSE)</f>
        <v>VARCHAR</v>
      </c>
      <c r="F225" s="15">
        <f>VLOOKUP(D225,Sheet3!$B:$F,3,FALSE)</f>
        <v>13</v>
      </c>
      <c r="G225" s="14"/>
      <c r="H225" s="15" t="s">
        <v>15</v>
      </c>
      <c r="I225" s="14"/>
      <c r="J225" s="14" t="b">
        <v>1</v>
      </c>
      <c r="K225" s="14"/>
      <c r="L225" s="14" t="str">
        <f>VLOOKUP(D225,Sheet3!$B:$F,5,FALSE)</f>
        <v>PRODUCT</v>
      </c>
    </row>
    <row r="226" spans="1:12" x14ac:dyDescent="0.3">
      <c r="A226" s="14" t="s">
        <v>14</v>
      </c>
      <c r="B226" s="14" t="s">
        <v>14</v>
      </c>
      <c r="C226" s="11" t="s">
        <v>151</v>
      </c>
      <c r="D226" s="11" t="str">
        <f>+D129</f>
        <v>ID_Supplier</v>
      </c>
      <c r="E226" s="15" t="str">
        <f>VLOOKUP(D226,Sheet3!$B:$F,2,FALSE)</f>
        <v>VARCHAR</v>
      </c>
      <c r="F226" s="15">
        <f>VLOOKUP(D226,Sheet3!$B:$F,3,FALSE)</f>
        <v>7</v>
      </c>
      <c r="G226" s="14"/>
      <c r="H226" s="15" t="s">
        <v>15</v>
      </c>
      <c r="I226" s="14"/>
      <c r="J226" s="14" t="b">
        <v>1</v>
      </c>
      <c r="K226" s="14"/>
      <c r="L226" s="14" t="str">
        <f>VLOOKUP(D226,Sheet3!$B:$F,5,FALSE)</f>
        <v>SUPPLIER</v>
      </c>
    </row>
    <row r="227" spans="1:12" x14ac:dyDescent="0.3">
      <c r="A227" s="4" t="s">
        <v>14</v>
      </c>
      <c r="B227" s="4" t="s">
        <v>14</v>
      </c>
      <c r="C227" s="5" t="s">
        <v>151</v>
      </c>
      <c r="D227" s="1" t="s">
        <v>28</v>
      </c>
      <c r="E227" s="1" t="s">
        <v>30</v>
      </c>
      <c r="J227" s="2" t="b">
        <v>1</v>
      </c>
    </row>
    <row r="228" spans="1:12" x14ac:dyDescent="0.3">
      <c r="A228" s="4" t="s">
        <v>14</v>
      </c>
      <c r="B228" s="4" t="s">
        <v>14</v>
      </c>
      <c r="C228" s="5" t="s">
        <v>151</v>
      </c>
      <c r="D228" s="1" t="s">
        <v>29</v>
      </c>
      <c r="E228" s="1" t="s">
        <v>30</v>
      </c>
      <c r="J228" s="2" t="b">
        <v>1</v>
      </c>
    </row>
    <row r="229" spans="1:12" x14ac:dyDescent="0.3">
      <c r="A229" s="6" t="s">
        <v>14</v>
      </c>
      <c r="B229" s="6" t="s">
        <v>14</v>
      </c>
      <c r="C229" s="7" t="s">
        <v>152</v>
      </c>
      <c r="D229" s="3" t="s">
        <v>153</v>
      </c>
      <c r="E229" s="8" t="s">
        <v>16</v>
      </c>
      <c r="F229" s="6">
        <v>13</v>
      </c>
      <c r="G229" s="6"/>
      <c r="H229" s="8" t="s">
        <v>15</v>
      </c>
      <c r="I229" s="6" t="b">
        <v>1</v>
      </c>
      <c r="J229" s="3" t="b">
        <v>1</v>
      </c>
    </row>
    <row r="230" spans="1:12" x14ac:dyDescent="0.3">
      <c r="A230" s="4" t="s">
        <v>14</v>
      </c>
      <c r="B230" s="4" t="s">
        <v>14</v>
      </c>
      <c r="C230" s="5" t="s">
        <v>152</v>
      </c>
      <c r="D230" s="2" t="s">
        <v>154</v>
      </c>
      <c r="E230" s="9" t="s">
        <v>16</v>
      </c>
      <c r="F230" s="9">
        <v>44</v>
      </c>
      <c r="H230" s="9" t="s">
        <v>15</v>
      </c>
      <c r="J230" s="2" t="b">
        <v>1</v>
      </c>
    </row>
    <row r="231" spans="1:12" x14ac:dyDescent="0.3">
      <c r="A231" s="4" t="s">
        <v>14</v>
      </c>
      <c r="B231" s="4" t="s">
        <v>14</v>
      </c>
      <c r="C231" s="5" t="s">
        <v>152</v>
      </c>
      <c r="D231" s="2" t="s">
        <v>158</v>
      </c>
      <c r="E231" s="9" t="s">
        <v>16</v>
      </c>
      <c r="F231" s="9">
        <v>200</v>
      </c>
      <c r="H231" s="9" t="s">
        <v>15</v>
      </c>
      <c r="J231" s="2" t="b">
        <v>1</v>
      </c>
    </row>
    <row r="232" spans="1:12" x14ac:dyDescent="0.3">
      <c r="A232" s="4" t="s">
        <v>14</v>
      </c>
      <c r="B232" s="4" t="s">
        <v>14</v>
      </c>
      <c r="C232" s="5" t="s">
        <v>152</v>
      </c>
      <c r="D232" s="2" t="s">
        <v>155</v>
      </c>
      <c r="E232" s="9" t="s">
        <v>16</v>
      </c>
      <c r="F232" s="9">
        <v>44</v>
      </c>
      <c r="H232" s="9" t="s">
        <v>15</v>
      </c>
      <c r="J232" s="2" t="b">
        <v>1</v>
      </c>
    </row>
    <row r="233" spans="1:12" x14ac:dyDescent="0.3">
      <c r="A233" s="14" t="s">
        <v>14</v>
      </c>
      <c r="B233" s="14" t="s">
        <v>14</v>
      </c>
      <c r="C233" s="11" t="s">
        <v>152</v>
      </c>
      <c r="D233" s="12" t="str">
        <f>+D210</f>
        <v>ID_Product</v>
      </c>
      <c r="E233" s="15" t="str">
        <f>VLOOKUP(D233,Sheet3!$B:$F,2,FALSE)</f>
        <v>VARCHAR</v>
      </c>
      <c r="F233" s="15">
        <f>VLOOKUP(D233,Sheet3!$B:$F,3,FALSE)</f>
        <v>13</v>
      </c>
      <c r="G233" s="14"/>
      <c r="H233" s="15" t="s">
        <v>15</v>
      </c>
      <c r="I233" s="14"/>
      <c r="J233" s="14" t="b">
        <v>1</v>
      </c>
      <c r="K233" s="14"/>
      <c r="L233" s="14" t="str">
        <f>VLOOKUP(D233,Sheet3!$B:$F,5,FALSE)</f>
        <v>PRODUCT</v>
      </c>
    </row>
    <row r="234" spans="1:12" x14ac:dyDescent="0.3">
      <c r="A234" s="14" t="s">
        <v>14</v>
      </c>
      <c r="B234" s="14" t="s">
        <v>14</v>
      </c>
      <c r="C234" s="11" t="s">
        <v>152</v>
      </c>
      <c r="D234" s="12" t="str">
        <f>+D32</f>
        <v>ID_Measures</v>
      </c>
      <c r="E234" s="15" t="str">
        <f>VLOOKUP(D234,Sheet3!$B:$F,2,FALSE)</f>
        <v>VARCHAR</v>
      </c>
      <c r="F234" s="15">
        <f>VLOOKUP(D234,Sheet3!$B:$F,3,FALSE)</f>
        <v>3</v>
      </c>
      <c r="G234" s="14"/>
      <c r="H234" s="15" t="s">
        <v>15</v>
      </c>
      <c r="I234" s="14"/>
      <c r="J234" s="14" t="b">
        <v>1</v>
      </c>
      <c r="K234" s="14"/>
      <c r="L234" s="14" t="str">
        <f>VLOOKUP(D234,Sheet3!$B:$F,5,FALSE)</f>
        <v>MEASURES</v>
      </c>
    </row>
    <row r="235" spans="1:12" x14ac:dyDescent="0.3">
      <c r="A235" s="4" t="s">
        <v>14</v>
      </c>
      <c r="B235" s="4" t="s">
        <v>14</v>
      </c>
      <c r="C235" s="5" t="s">
        <v>152</v>
      </c>
      <c r="D235" s="2" t="s">
        <v>156</v>
      </c>
      <c r="E235" s="5" t="s">
        <v>195</v>
      </c>
      <c r="F235" s="4">
        <v>18</v>
      </c>
      <c r="G235" s="4">
        <v>2</v>
      </c>
    </row>
    <row r="236" spans="1:12" x14ac:dyDescent="0.3">
      <c r="A236" s="4" t="s">
        <v>14</v>
      </c>
      <c r="B236" s="4" t="s">
        <v>14</v>
      </c>
      <c r="C236" s="5" t="s">
        <v>152</v>
      </c>
      <c r="D236" s="2" t="s">
        <v>157</v>
      </c>
      <c r="E236" s="5" t="s">
        <v>195</v>
      </c>
      <c r="F236" s="4">
        <v>18</v>
      </c>
      <c r="G236" s="4">
        <v>2</v>
      </c>
    </row>
    <row r="237" spans="1:12" x14ac:dyDescent="0.3">
      <c r="A237" s="4" t="s">
        <v>14</v>
      </c>
      <c r="B237" s="4" t="s">
        <v>14</v>
      </c>
      <c r="C237" s="5" t="s">
        <v>152</v>
      </c>
      <c r="D237" s="19" t="s">
        <v>160</v>
      </c>
      <c r="E237" s="18" t="s">
        <v>97</v>
      </c>
      <c r="F237" s="9"/>
      <c r="H237" s="9" t="s">
        <v>15</v>
      </c>
    </row>
    <row r="238" spans="1:12" x14ac:dyDescent="0.3">
      <c r="A238" s="4" t="s">
        <v>14</v>
      </c>
      <c r="B238" s="4" t="s">
        <v>14</v>
      </c>
      <c r="C238" s="5" t="s">
        <v>152</v>
      </c>
      <c r="D238" s="19" t="s">
        <v>159</v>
      </c>
      <c r="E238" s="18" t="s">
        <v>194</v>
      </c>
      <c r="F238" s="9">
        <v>255</v>
      </c>
      <c r="H238" s="9" t="s">
        <v>15</v>
      </c>
    </row>
    <row r="239" spans="1:12" x14ac:dyDescent="0.3">
      <c r="A239" s="4" t="s">
        <v>14</v>
      </c>
      <c r="B239" s="4" t="s">
        <v>14</v>
      </c>
      <c r="C239" s="5" t="s">
        <v>152</v>
      </c>
      <c r="D239" s="1" t="s">
        <v>28</v>
      </c>
      <c r="E239" s="1" t="s">
        <v>30</v>
      </c>
      <c r="J239" s="2" t="b">
        <v>1</v>
      </c>
    </row>
    <row r="240" spans="1:12" x14ac:dyDescent="0.3">
      <c r="A240" s="4" t="s">
        <v>14</v>
      </c>
      <c r="B240" s="4" t="s">
        <v>14</v>
      </c>
      <c r="C240" s="5" t="s">
        <v>152</v>
      </c>
      <c r="D240" s="1" t="s">
        <v>29</v>
      </c>
      <c r="E240" s="1" t="s">
        <v>30</v>
      </c>
      <c r="J240" s="2" t="b">
        <v>1</v>
      </c>
    </row>
    <row r="241" spans="1:12" x14ac:dyDescent="0.3">
      <c r="A241" s="6" t="s">
        <v>14</v>
      </c>
      <c r="B241" s="6" t="s">
        <v>14</v>
      </c>
      <c r="C241" s="7" t="s">
        <v>161</v>
      </c>
      <c r="D241" s="3" t="s">
        <v>162</v>
      </c>
      <c r="E241" s="8" t="s">
        <v>16</v>
      </c>
      <c r="F241" s="6">
        <v>7</v>
      </c>
      <c r="G241" s="6"/>
      <c r="H241" s="6" t="s">
        <v>15</v>
      </c>
      <c r="I241" s="6" t="b">
        <v>1</v>
      </c>
      <c r="J241" s="6" t="b">
        <v>1</v>
      </c>
    </row>
    <row r="242" spans="1:12" x14ac:dyDescent="0.3">
      <c r="A242" s="4" t="s">
        <v>14</v>
      </c>
      <c r="B242" s="4" t="s">
        <v>14</v>
      </c>
      <c r="C242" s="5" t="s">
        <v>161</v>
      </c>
      <c r="D242" s="1" t="s">
        <v>28</v>
      </c>
      <c r="E242" s="16" t="s">
        <v>30</v>
      </c>
      <c r="J242" s="2" t="b">
        <v>1</v>
      </c>
    </row>
    <row r="243" spans="1:12" x14ac:dyDescent="0.3">
      <c r="A243" s="4" t="s">
        <v>14</v>
      </c>
      <c r="B243" s="4" t="s">
        <v>14</v>
      </c>
      <c r="C243" s="5" t="s">
        <v>161</v>
      </c>
      <c r="D243" s="1" t="s">
        <v>29</v>
      </c>
      <c r="E243" s="16" t="s">
        <v>30</v>
      </c>
      <c r="J243" s="2" t="b">
        <v>1</v>
      </c>
    </row>
    <row r="244" spans="1:12" x14ac:dyDescent="0.3">
      <c r="A244" s="14" t="s">
        <v>14</v>
      </c>
      <c r="B244" s="14" t="s">
        <v>14</v>
      </c>
      <c r="C244" s="11" t="s">
        <v>161</v>
      </c>
      <c r="D244" s="12" t="s">
        <v>41</v>
      </c>
      <c r="E244" s="15" t="str">
        <f>VLOOKUP(D244,Sheet3!$B:$F,2,FALSE)</f>
        <v>VARCHAR</v>
      </c>
      <c r="F244" s="15">
        <f>VLOOKUP(D244,Sheet3!$B:$F,3,FALSE)</f>
        <v>3</v>
      </c>
      <c r="G244" s="14"/>
      <c r="H244" s="15" t="s">
        <v>15</v>
      </c>
      <c r="I244" s="14"/>
      <c r="J244" s="14" t="b">
        <v>1</v>
      </c>
      <c r="K244" s="14"/>
      <c r="L244" s="14" t="str">
        <f>VLOOKUP(D244,Sheet3!$B:$F,5,FALSE)</f>
        <v>TYPEDOCUMENT</v>
      </c>
    </row>
    <row r="245" spans="1:12" x14ac:dyDescent="0.3">
      <c r="A245" s="4" t="s">
        <v>14</v>
      </c>
      <c r="B245" s="4" t="s">
        <v>14</v>
      </c>
      <c r="C245" s="5" t="s">
        <v>161</v>
      </c>
      <c r="D245" s="2" t="s">
        <v>58</v>
      </c>
      <c r="E245" s="4" t="s">
        <v>16</v>
      </c>
      <c r="F245" s="4">
        <v>20</v>
      </c>
      <c r="H245" s="4" t="s">
        <v>15</v>
      </c>
      <c r="J245" s="4" t="b">
        <v>1</v>
      </c>
    </row>
    <row r="246" spans="1:12" x14ac:dyDescent="0.3">
      <c r="A246" s="4" t="s">
        <v>14</v>
      </c>
      <c r="B246" s="4" t="s">
        <v>14</v>
      </c>
      <c r="C246" s="5" t="s">
        <v>161</v>
      </c>
      <c r="D246" s="1" t="s">
        <v>163</v>
      </c>
      <c r="E246" s="16" t="s">
        <v>30</v>
      </c>
      <c r="J246" s="2" t="b">
        <v>1</v>
      </c>
    </row>
    <row r="247" spans="1:12" x14ac:dyDescent="0.3">
      <c r="A247" s="4" t="s">
        <v>14</v>
      </c>
      <c r="B247" s="4" t="s">
        <v>14</v>
      </c>
      <c r="C247" s="5" t="s">
        <v>161</v>
      </c>
      <c r="D247" s="2" t="s">
        <v>164</v>
      </c>
      <c r="E247" s="4" t="s">
        <v>165</v>
      </c>
      <c r="F247" s="4">
        <v>12</v>
      </c>
      <c r="G247" s="4">
        <v>2</v>
      </c>
    </row>
    <row r="248" spans="1:12" x14ac:dyDescent="0.3">
      <c r="A248" s="14" t="s">
        <v>14</v>
      </c>
      <c r="B248" s="14" t="s">
        <v>14</v>
      </c>
      <c r="C248" s="11" t="s">
        <v>161</v>
      </c>
      <c r="D248" s="12" t="s">
        <v>90</v>
      </c>
      <c r="E248" s="15" t="str">
        <f>VLOOKUP(D248,Sheet3!$B:$F,2,FALSE)</f>
        <v>VARCHAR</v>
      </c>
      <c r="F248" s="15">
        <f>VLOOKUP(D248,Sheet3!$B:$F,3,FALSE)</f>
        <v>7</v>
      </c>
      <c r="G248" s="14"/>
      <c r="H248" s="14" t="s">
        <v>15</v>
      </c>
      <c r="I248" s="14"/>
      <c r="J248" s="14" t="b">
        <v>1</v>
      </c>
      <c r="K248" s="14"/>
      <c r="L248" s="14" t="str">
        <f>VLOOKUP(D248,Sheet3!$B:$F,5,FALSE)</f>
        <v>CUSTOMERS</v>
      </c>
    </row>
    <row r="249" spans="1:12" x14ac:dyDescent="0.3">
      <c r="A249" s="4" t="s">
        <v>14</v>
      </c>
      <c r="B249" s="4" t="s">
        <v>14</v>
      </c>
      <c r="C249" s="5" t="s">
        <v>161</v>
      </c>
      <c r="D249" s="2" t="s">
        <v>79</v>
      </c>
      <c r="E249" s="4" t="s">
        <v>16</v>
      </c>
      <c r="F249" s="4">
        <v>10</v>
      </c>
      <c r="H249" s="4" t="s">
        <v>15</v>
      </c>
      <c r="J249" s="4" t="b">
        <v>1</v>
      </c>
    </row>
    <row r="250" spans="1:12" x14ac:dyDescent="0.3">
      <c r="A250" s="14" t="s">
        <v>14</v>
      </c>
      <c r="B250" s="14" t="s">
        <v>14</v>
      </c>
      <c r="C250" s="11" t="s">
        <v>161</v>
      </c>
      <c r="D250" s="13" t="s">
        <v>25</v>
      </c>
      <c r="E250" s="15" t="str">
        <f>VLOOKUP(D250,Sheet3!$B:$F,2,FALSE)</f>
        <v>VARCHAR</v>
      </c>
      <c r="F250" s="15">
        <f>VLOOKUP(D250,Sheet3!$B:$F,3,FALSE)</f>
        <v>3</v>
      </c>
      <c r="G250" s="14"/>
      <c r="H250" s="14" t="s">
        <v>15</v>
      </c>
      <c r="I250" s="14"/>
      <c r="J250" s="14" t="b">
        <v>1</v>
      </c>
      <c r="K250" s="14"/>
      <c r="L250" s="14" t="str">
        <f>VLOOKUP(D250,Sheet3!$B:$F,5,FALSE)</f>
        <v>STATUS</v>
      </c>
    </row>
    <row r="251" spans="1:12" x14ac:dyDescent="0.3">
      <c r="A251" s="14" t="s">
        <v>14</v>
      </c>
      <c r="B251" s="14" t="s">
        <v>14</v>
      </c>
      <c r="C251" s="11" t="s">
        <v>161</v>
      </c>
      <c r="D251" s="12" t="s">
        <v>94</v>
      </c>
      <c r="E251" s="15" t="str">
        <f>VLOOKUP(D251,Sheet3!$B:$F,2,FALSE)</f>
        <v>VARCHAR</v>
      </c>
      <c r="F251" s="15">
        <f>VLOOKUP(D251,Sheet3!$B:$F,3,FALSE)</f>
        <v>7</v>
      </c>
      <c r="G251" s="14"/>
      <c r="H251" s="14" t="s">
        <v>15</v>
      </c>
      <c r="I251" s="14"/>
      <c r="J251" s="14" t="b">
        <v>1</v>
      </c>
      <c r="K251" s="14"/>
      <c r="L251" s="14" t="str">
        <f>VLOOKUP(D251,Sheet3!$B:$F,5,FALSE)</f>
        <v>USERS</v>
      </c>
    </row>
    <row r="252" spans="1:12" x14ac:dyDescent="0.3">
      <c r="A252" s="6" t="s">
        <v>14</v>
      </c>
      <c r="B252" s="6" t="s">
        <v>14</v>
      </c>
      <c r="C252" s="7" t="s">
        <v>166</v>
      </c>
      <c r="D252" s="3" t="s">
        <v>167</v>
      </c>
      <c r="E252" s="8" t="s">
        <v>16</v>
      </c>
      <c r="F252" s="6">
        <v>7</v>
      </c>
      <c r="G252" s="6"/>
      <c r="H252" s="6" t="s">
        <v>15</v>
      </c>
      <c r="I252" s="6" t="b">
        <v>1</v>
      </c>
      <c r="J252" s="6" t="b">
        <v>1</v>
      </c>
    </row>
    <row r="253" spans="1:12" x14ac:dyDescent="0.3">
      <c r="A253" s="14" t="s">
        <v>14</v>
      </c>
      <c r="B253" s="14" t="s">
        <v>14</v>
      </c>
      <c r="C253" s="11" t="s">
        <v>166</v>
      </c>
      <c r="D253" s="12" t="s">
        <v>162</v>
      </c>
      <c r="E253" s="15" t="str">
        <f>VLOOKUP(D253,Sheet3!$B:$F,2,FALSE)</f>
        <v>VARCHAR</v>
      </c>
      <c r="F253" s="15">
        <f>VLOOKUP(D253,Sheet3!$B:$F,3,FALSE)</f>
        <v>7</v>
      </c>
      <c r="G253" s="14"/>
      <c r="H253" s="14" t="s">
        <v>15</v>
      </c>
      <c r="I253" s="14"/>
      <c r="J253" s="14" t="b">
        <v>1</v>
      </c>
      <c r="K253" s="14"/>
      <c r="L253" s="14" t="str">
        <f>VLOOKUP(D253,Sheet3!$B:$F,5,FALSE)</f>
        <v>SALES</v>
      </c>
    </row>
    <row r="254" spans="1:12" x14ac:dyDescent="0.3">
      <c r="A254" s="14" t="s">
        <v>14</v>
      </c>
      <c r="B254" s="14" t="s">
        <v>14</v>
      </c>
      <c r="C254" s="11" t="s">
        <v>166</v>
      </c>
      <c r="D254" s="12" t="s">
        <v>138</v>
      </c>
      <c r="E254" s="15" t="str">
        <f>VLOOKUP(D254,Sheet3!$B:$F,2,FALSE)</f>
        <v>VARCHAR</v>
      </c>
      <c r="F254" s="15">
        <f>VLOOKUP(D254,Sheet3!$B:$F,3,FALSE)</f>
        <v>13</v>
      </c>
      <c r="G254" s="14"/>
      <c r="H254" s="14" t="s">
        <v>15</v>
      </c>
      <c r="I254" s="14"/>
      <c r="J254" s="14" t="b">
        <v>1</v>
      </c>
      <c r="K254" s="14"/>
      <c r="L254" s="14" t="str">
        <f>VLOOKUP(D254,Sheet3!$B:$F,5,FALSE)</f>
        <v>PRODUCT</v>
      </c>
    </row>
    <row r="255" spans="1:12" x14ac:dyDescent="0.3">
      <c r="A255" s="4" t="s">
        <v>14</v>
      </c>
      <c r="B255" s="4" t="s">
        <v>14</v>
      </c>
      <c r="C255" s="5" t="s">
        <v>166</v>
      </c>
      <c r="D255" s="2" t="s">
        <v>168</v>
      </c>
      <c r="E255" s="4" t="s">
        <v>165</v>
      </c>
      <c r="H255" s="4" t="s">
        <v>15</v>
      </c>
      <c r="J255" s="4" t="b">
        <v>1</v>
      </c>
    </row>
    <row r="256" spans="1:12" x14ac:dyDescent="0.3">
      <c r="A256" s="4" t="s">
        <v>14</v>
      </c>
      <c r="B256" s="4" t="s">
        <v>14</v>
      </c>
      <c r="C256" s="5" t="s">
        <v>166</v>
      </c>
      <c r="D256" s="2" t="s">
        <v>169</v>
      </c>
      <c r="E256" s="4" t="s">
        <v>165</v>
      </c>
      <c r="F256" s="4">
        <v>12</v>
      </c>
      <c r="G256" s="4">
        <v>2</v>
      </c>
      <c r="H256" s="4" t="s">
        <v>15</v>
      </c>
      <c r="J256" s="4" t="b">
        <v>1</v>
      </c>
    </row>
    <row r="257" spans="1:12" x14ac:dyDescent="0.3">
      <c r="A257" s="4" t="s">
        <v>14</v>
      </c>
      <c r="B257" s="4" t="s">
        <v>14</v>
      </c>
      <c r="C257" s="5" t="s">
        <v>166</v>
      </c>
      <c r="D257" s="2" t="s">
        <v>164</v>
      </c>
      <c r="E257" s="4" t="s">
        <v>165</v>
      </c>
      <c r="F257" s="4">
        <v>12</v>
      </c>
      <c r="G257" s="4">
        <v>2</v>
      </c>
      <c r="H257" s="4" t="s">
        <v>15</v>
      </c>
      <c r="J257" s="4" t="b">
        <v>1</v>
      </c>
    </row>
    <row r="258" spans="1:12" x14ac:dyDescent="0.3">
      <c r="A258" s="6" t="s">
        <v>14</v>
      </c>
      <c r="B258" s="6" t="s">
        <v>14</v>
      </c>
      <c r="C258" s="7" t="s">
        <v>170</v>
      </c>
      <c r="D258" s="3" t="s">
        <v>171</v>
      </c>
      <c r="E258" s="8" t="s">
        <v>16</v>
      </c>
      <c r="F258" s="6">
        <v>7</v>
      </c>
      <c r="G258" s="6"/>
      <c r="H258" s="6" t="s">
        <v>15</v>
      </c>
      <c r="I258" s="6" t="b">
        <v>1</v>
      </c>
      <c r="J258" s="6" t="b">
        <v>1</v>
      </c>
    </row>
    <row r="259" spans="1:12" x14ac:dyDescent="0.3">
      <c r="A259" s="4" t="s">
        <v>14</v>
      </c>
      <c r="B259" s="4" t="s">
        <v>14</v>
      </c>
      <c r="C259" s="5" t="s">
        <v>170</v>
      </c>
      <c r="D259" s="1" t="s">
        <v>121</v>
      </c>
      <c r="E259" s="16" t="s">
        <v>30</v>
      </c>
      <c r="J259" s="2" t="b">
        <v>1</v>
      </c>
    </row>
    <row r="260" spans="1:12" x14ac:dyDescent="0.3">
      <c r="A260" s="14" t="s">
        <v>14</v>
      </c>
      <c r="B260" s="14" t="s">
        <v>14</v>
      </c>
      <c r="C260" s="11" t="s">
        <v>170</v>
      </c>
      <c r="D260" s="12" t="s">
        <v>69</v>
      </c>
      <c r="E260" s="15" t="str">
        <f>VLOOKUP(D260,Sheet3!$B:$F,2,FALSE)</f>
        <v>VARCHAR</v>
      </c>
      <c r="F260" s="15">
        <f>VLOOKUP(D260,Sheet3!$B:$F,3,FALSE)</f>
        <v>3</v>
      </c>
      <c r="G260" s="14"/>
      <c r="H260" s="14" t="s">
        <v>15</v>
      </c>
      <c r="I260" s="14"/>
      <c r="J260" s="14" t="b">
        <v>1</v>
      </c>
      <c r="K260" s="14"/>
      <c r="L260" s="14" t="str">
        <f>VLOOKUP(D260,Sheet3!$B:$F,5,FALSE)</f>
        <v>BANK</v>
      </c>
    </row>
    <row r="261" spans="1:12" x14ac:dyDescent="0.3">
      <c r="A261" s="4" t="s">
        <v>14</v>
      </c>
      <c r="B261" s="4" t="s">
        <v>14</v>
      </c>
      <c r="C261" s="5" t="s">
        <v>170</v>
      </c>
      <c r="D261" s="2" t="s">
        <v>172</v>
      </c>
      <c r="E261" s="4" t="s">
        <v>16</v>
      </c>
      <c r="F261" s="4">
        <v>10</v>
      </c>
      <c r="H261" s="4" t="s">
        <v>15</v>
      </c>
      <c r="J261" s="4" t="b">
        <v>1</v>
      </c>
    </row>
    <row r="262" spans="1:12" x14ac:dyDescent="0.3">
      <c r="A262" s="4" t="s">
        <v>14</v>
      </c>
      <c r="B262" s="4" t="s">
        <v>14</v>
      </c>
      <c r="C262" s="5" t="s">
        <v>170</v>
      </c>
      <c r="D262" s="2" t="s">
        <v>173</v>
      </c>
      <c r="E262" s="4" t="s">
        <v>165</v>
      </c>
      <c r="F262" s="4">
        <v>12</v>
      </c>
      <c r="G262" s="4">
        <v>2</v>
      </c>
      <c r="H262" s="4" t="s">
        <v>15</v>
      </c>
      <c r="J262" s="4" t="b">
        <v>1</v>
      </c>
    </row>
    <row r="263" spans="1:12" x14ac:dyDescent="0.3">
      <c r="A263" s="4" t="s">
        <v>14</v>
      </c>
      <c r="B263" s="4" t="s">
        <v>14</v>
      </c>
      <c r="C263" s="5" t="s">
        <v>170</v>
      </c>
      <c r="D263" s="1" t="s">
        <v>28</v>
      </c>
      <c r="E263" s="16" t="s">
        <v>30</v>
      </c>
      <c r="J263" s="2" t="b">
        <v>1</v>
      </c>
    </row>
    <row r="264" spans="1:12" x14ac:dyDescent="0.3">
      <c r="A264" s="4" t="s">
        <v>14</v>
      </c>
      <c r="B264" s="4" t="s">
        <v>14</v>
      </c>
      <c r="C264" s="5" t="s">
        <v>170</v>
      </c>
      <c r="D264" s="1" t="s">
        <v>29</v>
      </c>
      <c r="E264" s="16" t="s">
        <v>30</v>
      </c>
      <c r="J264" s="2" t="b">
        <v>1</v>
      </c>
    </row>
    <row r="265" spans="1:12" x14ac:dyDescent="0.3">
      <c r="A265" s="6" t="s">
        <v>14</v>
      </c>
      <c r="B265" s="6" t="s">
        <v>14</v>
      </c>
      <c r="C265" s="7" t="s">
        <v>174</v>
      </c>
      <c r="D265" s="3" t="s">
        <v>175</v>
      </c>
      <c r="E265" s="8" t="s">
        <v>16</v>
      </c>
      <c r="F265" s="6">
        <v>7</v>
      </c>
      <c r="G265" s="6"/>
      <c r="H265" s="6" t="s">
        <v>15</v>
      </c>
      <c r="I265" s="6" t="b">
        <v>1</v>
      </c>
      <c r="J265" s="6" t="b">
        <v>1</v>
      </c>
    </row>
    <row r="266" spans="1:12" x14ac:dyDescent="0.3">
      <c r="A266" s="14" t="s">
        <v>14</v>
      </c>
      <c r="B266" s="14" t="s">
        <v>14</v>
      </c>
      <c r="C266" s="11" t="s">
        <v>174</v>
      </c>
      <c r="D266" s="12" t="s">
        <v>162</v>
      </c>
      <c r="E266" s="15" t="str">
        <f>VLOOKUP(D266,Sheet3!$B:$F,2,FALSE)</f>
        <v>VARCHAR</v>
      </c>
      <c r="F266" s="15">
        <f>VLOOKUP(D266,Sheet3!$B:$F,3,FALSE)</f>
        <v>7</v>
      </c>
      <c r="G266" s="14"/>
      <c r="H266" s="14" t="s">
        <v>15</v>
      </c>
      <c r="I266" s="14"/>
      <c r="J266" s="14" t="b">
        <v>1</v>
      </c>
      <c r="K266" s="14"/>
      <c r="L266" s="14" t="str">
        <f>VLOOKUP(D266,Sheet3!$B:$F,5,FALSE)</f>
        <v>SALES</v>
      </c>
    </row>
    <row r="267" spans="1:12" x14ac:dyDescent="0.3">
      <c r="A267" s="14" t="s">
        <v>14</v>
      </c>
      <c r="B267" s="14" t="s">
        <v>14</v>
      </c>
      <c r="C267" s="11" t="s">
        <v>174</v>
      </c>
      <c r="D267" s="12" t="s">
        <v>171</v>
      </c>
      <c r="E267" s="15" t="str">
        <f>VLOOKUP(D267,Sheet3!$B:$F,2,FALSE)</f>
        <v>VARCHAR</v>
      </c>
      <c r="F267" s="15">
        <f>VLOOKUP(D267,Sheet3!$B:$F,3,FALSE)</f>
        <v>7</v>
      </c>
      <c r="G267" s="14"/>
      <c r="H267" s="14" t="s">
        <v>15</v>
      </c>
      <c r="I267" s="14"/>
      <c r="J267" s="14" t="b">
        <v>1</v>
      </c>
      <c r="K267" s="14"/>
      <c r="L267" s="14" t="str">
        <f>VLOOKUP(D267,Sheet3!$B:$F,5,FALSE)</f>
        <v>INCOME</v>
      </c>
    </row>
    <row r="268" spans="1:12" x14ac:dyDescent="0.3">
      <c r="A268" s="4" t="s">
        <v>14</v>
      </c>
      <c r="B268" s="4" t="s">
        <v>14</v>
      </c>
      <c r="C268" s="5" t="s">
        <v>174</v>
      </c>
      <c r="D268" s="1" t="s">
        <v>28</v>
      </c>
      <c r="E268" s="16" t="s">
        <v>30</v>
      </c>
      <c r="J268" s="2" t="b">
        <v>1</v>
      </c>
    </row>
    <row r="269" spans="1:12" x14ac:dyDescent="0.3">
      <c r="A269" s="4" t="s">
        <v>14</v>
      </c>
      <c r="B269" s="4" t="s">
        <v>14</v>
      </c>
      <c r="C269" s="5" t="s">
        <v>174</v>
      </c>
      <c r="D269" s="1" t="s">
        <v>29</v>
      </c>
      <c r="E269" s="16" t="s">
        <v>30</v>
      </c>
      <c r="J269" s="2" t="b">
        <v>1</v>
      </c>
    </row>
    <row r="270" spans="1:12" x14ac:dyDescent="0.3">
      <c r="A270" s="4" t="s">
        <v>14</v>
      </c>
      <c r="B270" s="4" t="s">
        <v>14</v>
      </c>
      <c r="C270" s="5" t="s">
        <v>174</v>
      </c>
      <c r="D270" s="2" t="s">
        <v>173</v>
      </c>
      <c r="E270" s="4" t="s">
        <v>165</v>
      </c>
      <c r="F270" s="4">
        <v>12</v>
      </c>
      <c r="G270" s="4">
        <v>2</v>
      </c>
      <c r="H270" s="4" t="s">
        <v>15</v>
      </c>
      <c r="J270" s="4" t="b">
        <v>1</v>
      </c>
    </row>
    <row r="271" spans="1:12" x14ac:dyDescent="0.3">
      <c r="A271" s="4" t="s">
        <v>14</v>
      </c>
      <c r="B271" s="4" t="s">
        <v>14</v>
      </c>
      <c r="C271" s="5" t="s">
        <v>174</v>
      </c>
      <c r="D271" s="2" t="s">
        <v>176</v>
      </c>
      <c r="E271" s="4" t="s">
        <v>16</v>
      </c>
      <c r="F271" s="4">
        <v>100</v>
      </c>
      <c r="H271" s="4" t="s">
        <v>15</v>
      </c>
      <c r="J271" s="4" t="b">
        <v>1</v>
      </c>
    </row>
    <row r="272" spans="1:12" x14ac:dyDescent="0.3">
      <c r="A272" s="6" t="s">
        <v>14</v>
      </c>
      <c r="B272" s="6" t="s">
        <v>14</v>
      </c>
      <c r="C272" s="7" t="s">
        <v>177</v>
      </c>
      <c r="D272" s="3" t="s">
        <v>178</v>
      </c>
      <c r="E272" s="8" t="s">
        <v>16</v>
      </c>
      <c r="F272" s="6">
        <v>7</v>
      </c>
      <c r="G272" s="6"/>
      <c r="H272" s="6" t="s">
        <v>15</v>
      </c>
      <c r="I272" s="6" t="b">
        <v>1</v>
      </c>
      <c r="J272" s="6" t="b">
        <v>1</v>
      </c>
    </row>
    <row r="273" spans="1:12" x14ac:dyDescent="0.3">
      <c r="A273" s="4" t="s">
        <v>14</v>
      </c>
      <c r="B273" s="4" t="s">
        <v>14</v>
      </c>
      <c r="C273" s="5" t="s">
        <v>177</v>
      </c>
      <c r="D273" s="1" t="s">
        <v>28</v>
      </c>
      <c r="E273" s="16" t="s">
        <v>30</v>
      </c>
      <c r="J273" s="2" t="b">
        <v>1</v>
      </c>
    </row>
    <row r="274" spans="1:12" x14ac:dyDescent="0.3">
      <c r="A274" s="4" t="s">
        <v>14</v>
      </c>
      <c r="B274" s="4" t="s">
        <v>14</v>
      </c>
      <c r="C274" s="5" t="s">
        <v>177</v>
      </c>
      <c r="D274" s="1" t="s">
        <v>29</v>
      </c>
      <c r="E274" s="16" t="s">
        <v>30</v>
      </c>
      <c r="J274" s="2" t="b">
        <v>1</v>
      </c>
    </row>
    <row r="275" spans="1:12" x14ac:dyDescent="0.3">
      <c r="A275" s="14" t="s">
        <v>14</v>
      </c>
      <c r="B275" s="14" t="s">
        <v>14</v>
      </c>
      <c r="C275" s="11" t="s">
        <v>177</v>
      </c>
      <c r="D275" s="12" t="s">
        <v>41</v>
      </c>
      <c r="E275" s="15" t="str">
        <f>VLOOKUP(D275,Sheet3!$B:$F,2,FALSE)</f>
        <v>VARCHAR</v>
      </c>
      <c r="F275" s="15">
        <f>VLOOKUP(D275,Sheet3!$B:$F,3,FALSE)</f>
        <v>3</v>
      </c>
      <c r="G275" s="14"/>
      <c r="H275" s="14" t="s">
        <v>15</v>
      </c>
      <c r="I275" s="14"/>
      <c r="J275" s="14" t="b">
        <v>1</v>
      </c>
      <c r="K275" s="14"/>
      <c r="L275" s="14" t="str">
        <f>VLOOKUP(D275,Sheet3!$B:$F,5,FALSE)</f>
        <v>TYPEDOCUMENT</v>
      </c>
    </row>
    <row r="276" spans="1:12" x14ac:dyDescent="0.3">
      <c r="A276" s="4" t="s">
        <v>14</v>
      </c>
      <c r="B276" s="4" t="s">
        <v>14</v>
      </c>
      <c r="C276" s="5" t="s">
        <v>177</v>
      </c>
      <c r="D276" s="2" t="s">
        <v>58</v>
      </c>
      <c r="E276" s="4" t="s">
        <v>16</v>
      </c>
      <c r="F276" s="4">
        <v>20</v>
      </c>
      <c r="H276" s="4" t="s">
        <v>15</v>
      </c>
      <c r="J276" s="4" t="b">
        <v>1</v>
      </c>
    </row>
    <row r="277" spans="1:12" x14ac:dyDescent="0.3">
      <c r="A277" s="4" t="s">
        <v>14</v>
      </c>
      <c r="B277" s="4" t="s">
        <v>14</v>
      </c>
      <c r="C277" s="5" t="s">
        <v>177</v>
      </c>
      <c r="D277" s="1" t="s">
        <v>163</v>
      </c>
      <c r="E277" s="16" t="s">
        <v>30</v>
      </c>
      <c r="J277" s="2" t="b">
        <v>1</v>
      </c>
    </row>
    <row r="278" spans="1:12" x14ac:dyDescent="0.3">
      <c r="A278" s="4" t="s">
        <v>14</v>
      </c>
      <c r="B278" s="4" t="s">
        <v>14</v>
      </c>
      <c r="C278" s="5" t="s">
        <v>177</v>
      </c>
      <c r="D278" s="2" t="s">
        <v>164</v>
      </c>
      <c r="E278" s="4" t="s">
        <v>165</v>
      </c>
      <c r="F278" s="4">
        <v>12</v>
      </c>
      <c r="G278" s="4">
        <v>2</v>
      </c>
    </row>
    <row r="279" spans="1:12" x14ac:dyDescent="0.3">
      <c r="A279" s="14" t="s">
        <v>14</v>
      </c>
      <c r="B279" s="14" t="s">
        <v>14</v>
      </c>
      <c r="C279" s="11" t="s">
        <v>177</v>
      </c>
      <c r="D279" s="12" t="s">
        <v>83</v>
      </c>
      <c r="E279" s="15" t="str">
        <f>VLOOKUP(D279,Sheet3!$B:$F,2,FALSE)</f>
        <v>VARCHAR</v>
      </c>
      <c r="F279" s="15">
        <f>VLOOKUP(D279,Sheet3!$B:$F,3,FALSE)</f>
        <v>7</v>
      </c>
      <c r="G279" s="14"/>
      <c r="H279" s="14" t="s">
        <v>15</v>
      </c>
      <c r="I279" s="14"/>
      <c r="J279" s="14" t="b">
        <v>1</v>
      </c>
      <c r="K279" s="14"/>
      <c r="L279" s="14" t="str">
        <f>VLOOKUP(D279,Sheet3!$B:$F,5,FALSE)</f>
        <v>SUPPLIER</v>
      </c>
    </row>
    <row r="280" spans="1:12" x14ac:dyDescent="0.3">
      <c r="A280" s="4" t="s">
        <v>14</v>
      </c>
      <c r="B280" s="4" t="s">
        <v>14</v>
      </c>
      <c r="C280" s="5" t="s">
        <v>177</v>
      </c>
      <c r="D280" s="2" t="s">
        <v>79</v>
      </c>
      <c r="E280" s="4" t="s">
        <v>16</v>
      </c>
      <c r="F280" s="4">
        <v>10</v>
      </c>
      <c r="H280" s="4" t="s">
        <v>15</v>
      </c>
      <c r="J280" s="4" t="b">
        <v>1</v>
      </c>
    </row>
    <row r="281" spans="1:12" x14ac:dyDescent="0.3">
      <c r="A281" s="14" t="s">
        <v>14</v>
      </c>
      <c r="B281" s="14" t="s">
        <v>14</v>
      </c>
      <c r="C281" s="11" t="s">
        <v>177</v>
      </c>
      <c r="D281" s="12" t="s">
        <v>25</v>
      </c>
      <c r="E281" s="15" t="str">
        <f>VLOOKUP(D281,Sheet3!$B:$F,2,FALSE)</f>
        <v>VARCHAR</v>
      </c>
      <c r="F281" s="15">
        <f>VLOOKUP(D281,Sheet3!$B:$F,3,FALSE)</f>
        <v>3</v>
      </c>
      <c r="G281" s="14"/>
      <c r="H281" s="14" t="s">
        <v>15</v>
      </c>
      <c r="I281" s="14"/>
      <c r="J281" s="14" t="b">
        <v>1</v>
      </c>
      <c r="K281" s="14"/>
      <c r="L281" s="14" t="str">
        <f>VLOOKUP(D281,Sheet3!$B:$F,5,FALSE)</f>
        <v>STATUS</v>
      </c>
    </row>
    <row r="282" spans="1:12" x14ac:dyDescent="0.3">
      <c r="A282" s="14" t="s">
        <v>14</v>
      </c>
      <c r="B282" s="14" t="s">
        <v>14</v>
      </c>
      <c r="C282" s="11" t="s">
        <v>177</v>
      </c>
      <c r="D282" s="12" t="s">
        <v>94</v>
      </c>
      <c r="E282" s="15" t="str">
        <f>VLOOKUP(D282,Sheet3!$B:$F,2,FALSE)</f>
        <v>VARCHAR</v>
      </c>
      <c r="F282" s="15">
        <f>VLOOKUP(D282,Sheet3!$B:$F,3,FALSE)</f>
        <v>7</v>
      </c>
      <c r="G282" s="14"/>
      <c r="H282" s="14" t="s">
        <v>15</v>
      </c>
      <c r="I282" s="14"/>
      <c r="J282" s="14" t="b">
        <v>1</v>
      </c>
      <c r="K282" s="14"/>
      <c r="L282" s="14" t="str">
        <f>VLOOKUP(D282,Sheet3!$B:$F,5,FALSE)</f>
        <v>USERS</v>
      </c>
    </row>
    <row r="283" spans="1:12" x14ac:dyDescent="0.3">
      <c r="A283" s="6" t="s">
        <v>14</v>
      </c>
      <c r="B283" s="6" t="s">
        <v>14</v>
      </c>
      <c r="C283" s="7" t="s">
        <v>179</v>
      </c>
      <c r="D283" s="3" t="s">
        <v>180</v>
      </c>
      <c r="E283" s="8" t="s">
        <v>16</v>
      </c>
      <c r="F283" s="6">
        <v>7</v>
      </c>
      <c r="G283" s="6"/>
      <c r="H283" s="6" t="s">
        <v>15</v>
      </c>
      <c r="I283" s="6" t="b">
        <v>1</v>
      </c>
      <c r="J283" s="6" t="b">
        <v>1</v>
      </c>
    </row>
    <row r="284" spans="1:12" x14ac:dyDescent="0.3">
      <c r="A284" s="14" t="s">
        <v>14</v>
      </c>
      <c r="B284" s="14" t="s">
        <v>14</v>
      </c>
      <c r="C284" s="11" t="s">
        <v>179</v>
      </c>
      <c r="D284" s="12" t="s">
        <v>178</v>
      </c>
      <c r="E284" s="15" t="str">
        <f>VLOOKUP(D284,Sheet3!$B:$F,2,FALSE)</f>
        <v>VARCHAR</v>
      </c>
      <c r="F284" s="15">
        <f>VLOOKUP(D284,Sheet3!$B:$F,3,FALSE)</f>
        <v>7</v>
      </c>
      <c r="G284" s="14"/>
      <c r="H284" s="14" t="s">
        <v>15</v>
      </c>
      <c r="I284" s="14"/>
      <c r="J284" s="14" t="b">
        <v>1</v>
      </c>
      <c r="K284" s="14"/>
      <c r="L284" s="14" t="str">
        <f>VLOOKUP(D284,Sheet3!$B:$F,5,FALSE)</f>
        <v>PURCHASE</v>
      </c>
    </row>
    <row r="285" spans="1:12" x14ac:dyDescent="0.3">
      <c r="A285" s="14" t="s">
        <v>14</v>
      </c>
      <c r="B285" s="14" t="s">
        <v>14</v>
      </c>
      <c r="C285" s="11" t="s">
        <v>179</v>
      </c>
      <c r="D285" s="12" t="s">
        <v>138</v>
      </c>
      <c r="E285" s="15" t="str">
        <f>VLOOKUP(D285,Sheet3!$B:$F,2,FALSE)</f>
        <v>VARCHAR</v>
      </c>
      <c r="F285" s="15">
        <f>VLOOKUP(D285,Sheet3!$B:$F,3,FALSE)</f>
        <v>13</v>
      </c>
      <c r="G285" s="14"/>
      <c r="H285" s="14" t="s">
        <v>15</v>
      </c>
      <c r="I285" s="14"/>
      <c r="J285" s="14" t="b">
        <v>1</v>
      </c>
      <c r="K285" s="14"/>
      <c r="L285" s="14" t="str">
        <f>VLOOKUP(D285,Sheet3!$B:$F,5,FALSE)</f>
        <v>PRODUCT</v>
      </c>
    </row>
    <row r="286" spans="1:12" x14ac:dyDescent="0.3">
      <c r="A286" s="4" t="s">
        <v>14</v>
      </c>
      <c r="B286" s="4" t="s">
        <v>14</v>
      </c>
      <c r="C286" s="5" t="s">
        <v>179</v>
      </c>
      <c r="D286" s="2" t="s">
        <v>168</v>
      </c>
      <c r="E286" s="4" t="s">
        <v>165</v>
      </c>
      <c r="H286" s="4" t="s">
        <v>15</v>
      </c>
      <c r="J286" s="4" t="b">
        <v>1</v>
      </c>
    </row>
    <row r="287" spans="1:12" x14ac:dyDescent="0.3">
      <c r="A287" s="4" t="s">
        <v>14</v>
      </c>
      <c r="B287" s="4" t="s">
        <v>14</v>
      </c>
      <c r="C287" s="5" t="s">
        <v>179</v>
      </c>
      <c r="D287" s="2" t="s">
        <v>169</v>
      </c>
      <c r="E287" s="4" t="s">
        <v>165</v>
      </c>
      <c r="F287" s="4">
        <v>12</v>
      </c>
      <c r="G287" s="4">
        <v>2</v>
      </c>
      <c r="H287" s="4" t="s">
        <v>15</v>
      </c>
      <c r="J287" s="4" t="b">
        <v>1</v>
      </c>
    </row>
    <row r="288" spans="1:12" x14ac:dyDescent="0.3">
      <c r="A288" s="4" t="s">
        <v>14</v>
      </c>
      <c r="B288" s="4" t="s">
        <v>14</v>
      </c>
      <c r="C288" s="5" t="s">
        <v>179</v>
      </c>
      <c r="D288" s="2" t="s">
        <v>164</v>
      </c>
      <c r="E288" s="4" t="s">
        <v>165</v>
      </c>
      <c r="F288" s="4">
        <v>12</v>
      </c>
      <c r="G288" s="4">
        <v>2</v>
      </c>
      <c r="H288" s="4" t="s">
        <v>15</v>
      </c>
      <c r="J288" s="4" t="b">
        <v>1</v>
      </c>
    </row>
    <row r="289" spans="1:12" x14ac:dyDescent="0.3">
      <c r="A289" s="6" t="s">
        <v>14</v>
      </c>
      <c r="B289" s="6" t="s">
        <v>14</v>
      </c>
      <c r="C289" s="7" t="s">
        <v>181</v>
      </c>
      <c r="D289" s="3" t="s">
        <v>182</v>
      </c>
      <c r="E289" s="8" t="s">
        <v>16</v>
      </c>
      <c r="F289" s="6">
        <v>7</v>
      </c>
      <c r="G289" s="6"/>
      <c r="H289" s="6" t="s">
        <v>15</v>
      </c>
      <c r="I289" s="6" t="b">
        <v>1</v>
      </c>
      <c r="J289" s="6" t="b">
        <v>1</v>
      </c>
    </row>
    <row r="290" spans="1:12" x14ac:dyDescent="0.3">
      <c r="A290" s="4" t="s">
        <v>14</v>
      </c>
      <c r="B290" s="4" t="s">
        <v>14</v>
      </c>
      <c r="C290" s="5" t="s">
        <v>181</v>
      </c>
      <c r="D290" s="1" t="s">
        <v>121</v>
      </c>
      <c r="E290" s="16" t="s">
        <v>30</v>
      </c>
      <c r="J290" s="2" t="b">
        <v>1</v>
      </c>
    </row>
    <row r="291" spans="1:12" x14ac:dyDescent="0.3">
      <c r="A291" s="14" t="s">
        <v>14</v>
      </c>
      <c r="B291" s="14" t="s">
        <v>14</v>
      </c>
      <c r="C291" s="11" t="s">
        <v>181</v>
      </c>
      <c r="D291" s="12" t="s">
        <v>69</v>
      </c>
      <c r="E291" s="15" t="str">
        <f>VLOOKUP(D291,Sheet3!$B:$F,2,FALSE)</f>
        <v>VARCHAR</v>
      </c>
      <c r="F291" s="15">
        <f>VLOOKUP(D291,Sheet3!$B:$F,3,FALSE)</f>
        <v>3</v>
      </c>
      <c r="G291" s="14"/>
      <c r="H291" s="14" t="s">
        <v>15</v>
      </c>
      <c r="I291" s="14"/>
      <c r="J291" s="14" t="b">
        <v>1</v>
      </c>
      <c r="K291" s="14"/>
      <c r="L291" s="14" t="str">
        <f>VLOOKUP(D291,Sheet3!$B:$F,5,FALSE)</f>
        <v>BANK</v>
      </c>
    </row>
    <row r="292" spans="1:12" x14ac:dyDescent="0.3">
      <c r="A292" s="4" t="s">
        <v>14</v>
      </c>
      <c r="B292" s="4" t="s">
        <v>14</v>
      </c>
      <c r="C292" s="5" t="s">
        <v>181</v>
      </c>
      <c r="D292" s="2" t="s">
        <v>172</v>
      </c>
      <c r="E292" s="4" t="s">
        <v>16</v>
      </c>
      <c r="F292" s="4">
        <v>10</v>
      </c>
      <c r="H292" s="4" t="s">
        <v>15</v>
      </c>
      <c r="J292" s="4" t="b">
        <v>1</v>
      </c>
    </row>
    <row r="293" spans="1:12" x14ac:dyDescent="0.3">
      <c r="A293" s="4" t="s">
        <v>14</v>
      </c>
      <c r="B293" s="4" t="s">
        <v>14</v>
      </c>
      <c r="C293" s="5" t="s">
        <v>181</v>
      </c>
      <c r="D293" s="2" t="s">
        <v>173</v>
      </c>
      <c r="E293" s="4" t="s">
        <v>165</v>
      </c>
      <c r="F293" s="4">
        <v>12</v>
      </c>
      <c r="G293" s="4">
        <v>2</v>
      </c>
      <c r="H293" s="4" t="s">
        <v>15</v>
      </c>
      <c r="J293" s="4" t="b">
        <v>1</v>
      </c>
    </row>
    <row r="294" spans="1:12" x14ac:dyDescent="0.3">
      <c r="A294" s="4" t="s">
        <v>14</v>
      </c>
      <c r="B294" s="4" t="s">
        <v>14</v>
      </c>
      <c r="C294" s="5" t="s">
        <v>181</v>
      </c>
      <c r="D294" s="1" t="s">
        <v>28</v>
      </c>
      <c r="E294" s="16" t="s">
        <v>30</v>
      </c>
      <c r="J294" s="2" t="b">
        <v>1</v>
      </c>
    </row>
    <row r="295" spans="1:12" x14ac:dyDescent="0.3">
      <c r="A295" s="4" t="s">
        <v>14</v>
      </c>
      <c r="B295" s="4" t="s">
        <v>14</v>
      </c>
      <c r="C295" s="5" t="s">
        <v>181</v>
      </c>
      <c r="D295" s="1" t="s">
        <v>29</v>
      </c>
      <c r="E295" s="16" t="s">
        <v>30</v>
      </c>
      <c r="J295" s="2" t="b">
        <v>1</v>
      </c>
    </row>
    <row r="296" spans="1:12" x14ac:dyDescent="0.3">
      <c r="A296" s="6" t="s">
        <v>14</v>
      </c>
      <c r="B296" s="6" t="s">
        <v>14</v>
      </c>
      <c r="C296" s="7" t="s">
        <v>183</v>
      </c>
      <c r="D296" s="3" t="s">
        <v>184</v>
      </c>
      <c r="E296" s="8" t="s">
        <v>16</v>
      </c>
      <c r="F296" s="6">
        <v>7</v>
      </c>
      <c r="G296" s="6"/>
      <c r="H296" s="6" t="s">
        <v>15</v>
      </c>
      <c r="I296" s="6" t="b">
        <v>1</v>
      </c>
      <c r="J296" s="6" t="b">
        <v>1</v>
      </c>
    </row>
    <row r="297" spans="1:12" x14ac:dyDescent="0.3">
      <c r="A297" s="14" t="s">
        <v>14</v>
      </c>
      <c r="B297" s="14" t="s">
        <v>14</v>
      </c>
      <c r="C297" s="11" t="s">
        <v>183</v>
      </c>
      <c r="D297" s="12" t="s">
        <v>178</v>
      </c>
      <c r="E297" s="15" t="str">
        <f>VLOOKUP(D297,Sheet3!$B:$F,2,FALSE)</f>
        <v>VARCHAR</v>
      </c>
      <c r="F297" s="15">
        <f>VLOOKUP(D297,Sheet3!$B:$F,3,FALSE)</f>
        <v>7</v>
      </c>
      <c r="G297" s="14"/>
      <c r="H297" s="14" t="s">
        <v>15</v>
      </c>
      <c r="I297" s="14"/>
      <c r="J297" s="14" t="b">
        <v>1</v>
      </c>
      <c r="K297" s="14"/>
      <c r="L297" s="14" t="str">
        <f>VLOOKUP(D297,Sheet3!$B:$F,5,FALSE)</f>
        <v>PURCHASE</v>
      </c>
    </row>
    <row r="298" spans="1:12" x14ac:dyDescent="0.3">
      <c r="A298" s="14" t="s">
        <v>14</v>
      </c>
      <c r="B298" s="14" t="s">
        <v>14</v>
      </c>
      <c r="C298" s="11" t="s">
        <v>183</v>
      </c>
      <c r="D298" s="12" t="s">
        <v>182</v>
      </c>
      <c r="E298" s="15" t="str">
        <f>VLOOKUP(D298,Sheet3!$B:$F,2,FALSE)</f>
        <v>VARCHAR</v>
      </c>
      <c r="F298" s="15">
        <f>VLOOKUP(D298,Sheet3!$B:$F,3,FALSE)</f>
        <v>7</v>
      </c>
      <c r="G298" s="14"/>
      <c r="H298" s="14" t="s">
        <v>15</v>
      </c>
      <c r="I298" s="14"/>
      <c r="J298" s="14" t="b">
        <v>1</v>
      </c>
      <c r="K298" s="14"/>
      <c r="L298" s="14" t="str">
        <f>VLOOKUP(D298,Sheet3!$B:$F,5,FALSE)</f>
        <v>PAYMENTS</v>
      </c>
    </row>
    <row r="299" spans="1:12" x14ac:dyDescent="0.3">
      <c r="A299" s="4" t="s">
        <v>14</v>
      </c>
      <c r="B299" s="4" t="s">
        <v>14</v>
      </c>
      <c r="C299" s="5" t="s">
        <v>183</v>
      </c>
      <c r="D299" s="1" t="s">
        <v>28</v>
      </c>
      <c r="E299" s="16" t="s">
        <v>30</v>
      </c>
      <c r="J299" s="2" t="b">
        <v>1</v>
      </c>
    </row>
    <row r="300" spans="1:12" x14ac:dyDescent="0.3">
      <c r="A300" s="4" t="s">
        <v>14</v>
      </c>
      <c r="B300" s="4" t="s">
        <v>14</v>
      </c>
      <c r="C300" s="5" t="s">
        <v>183</v>
      </c>
      <c r="D300" s="1" t="s">
        <v>29</v>
      </c>
      <c r="E300" s="16" t="s">
        <v>30</v>
      </c>
      <c r="J300" s="2" t="b">
        <v>1</v>
      </c>
    </row>
    <row r="301" spans="1:12" x14ac:dyDescent="0.3">
      <c r="A301" s="4" t="s">
        <v>14</v>
      </c>
      <c r="B301" s="4" t="s">
        <v>14</v>
      </c>
      <c r="C301" s="5" t="s">
        <v>183</v>
      </c>
      <c r="D301" s="2" t="s">
        <v>173</v>
      </c>
      <c r="E301" s="4" t="s">
        <v>165</v>
      </c>
      <c r="F301" s="4">
        <v>12</v>
      </c>
      <c r="G301" s="4">
        <v>2</v>
      </c>
      <c r="H301" s="4" t="s">
        <v>15</v>
      </c>
      <c r="J301" s="4" t="b">
        <v>1</v>
      </c>
    </row>
    <row r="302" spans="1:12" x14ac:dyDescent="0.3">
      <c r="A302" s="4" t="s">
        <v>14</v>
      </c>
      <c r="B302" s="4" t="s">
        <v>14</v>
      </c>
      <c r="C302" s="5" t="s">
        <v>183</v>
      </c>
      <c r="D302" s="2" t="s">
        <v>176</v>
      </c>
      <c r="E302" s="4" t="s">
        <v>16</v>
      </c>
      <c r="F302" s="4">
        <v>100</v>
      </c>
      <c r="H302" s="4" t="s">
        <v>15</v>
      </c>
      <c r="J302" s="4" t="b">
        <v>1</v>
      </c>
    </row>
    <row r="303" spans="1:12" x14ac:dyDescent="0.3">
      <c r="A303" s="4" t="s">
        <v>14</v>
      </c>
      <c r="B303" s="4" t="s">
        <v>14</v>
      </c>
      <c r="C303" s="5" t="s">
        <v>202</v>
      </c>
      <c r="D303" s="2" t="s">
        <v>207</v>
      </c>
      <c r="E303" s="5" t="s">
        <v>16</v>
      </c>
      <c r="F303" s="4">
        <v>32</v>
      </c>
      <c r="H303" s="5" t="s">
        <v>15</v>
      </c>
      <c r="I303" s="4" t="b">
        <v>1</v>
      </c>
      <c r="J303" s="4" t="b">
        <v>1</v>
      </c>
    </row>
    <row r="304" spans="1:12" x14ac:dyDescent="0.3">
      <c r="A304" s="4" t="s">
        <v>14</v>
      </c>
      <c r="B304" s="4" t="s">
        <v>14</v>
      </c>
      <c r="C304" s="5" t="s">
        <v>202</v>
      </c>
      <c r="D304" s="2" t="s">
        <v>209</v>
      </c>
      <c r="E304" s="5" t="s">
        <v>16</v>
      </c>
      <c r="F304" s="4">
        <v>44</v>
      </c>
      <c r="H304" s="5" t="s">
        <v>15</v>
      </c>
      <c r="J304" s="4" t="b">
        <v>1</v>
      </c>
    </row>
    <row r="305" spans="1:12" x14ac:dyDescent="0.3">
      <c r="A305" s="4" t="s">
        <v>14</v>
      </c>
      <c r="B305" s="4" t="s">
        <v>14</v>
      </c>
      <c r="C305" s="5" t="s">
        <v>202</v>
      </c>
      <c r="D305" s="2" t="s">
        <v>208</v>
      </c>
      <c r="E305" s="5" t="s">
        <v>195</v>
      </c>
      <c r="F305" s="4">
        <v>18</v>
      </c>
      <c r="G305" s="4">
        <v>2</v>
      </c>
    </row>
    <row r="306" spans="1:12" x14ac:dyDescent="0.3">
      <c r="A306" s="6" t="s">
        <v>14</v>
      </c>
      <c r="B306" s="6" t="s">
        <v>14</v>
      </c>
      <c r="C306" s="6" t="s">
        <v>196</v>
      </c>
      <c r="D306" s="3" t="s">
        <v>197</v>
      </c>
      <c r="E306" s="6" t="s">
        <v>16</v>
      </c>
      <c r="F306" s="6">
        <v>32</v>
      </c>
      <c r="G306" s="6"/>
      <c r="H306" s="6" t="s">
        <v>15</v>
      </c>
      <c r="I306" s="6" t="b">
        <v>1</v>
      </c>
      <c r="J306" s="6" t="b">
        <v>1</v>
      </c>
      <c r="K306" s="6"/>
      <c r="L306" s="6"/>
    </row>
    <row r="307" spans="1:12" x14ac:dyDescent="0.3">
      <c r="A307" s="14" t="s">
        <v>14</v>
      </c>
      <c r="B307" s="14" t="s">
        <v>14</v>
      </c>
      <c r="C307" s="11" t="s">
        <v>196</v>
      </c>
      <c r="D307" s="12" t="str">
        <f>+D168</f>
        <v>ID_Users</v>
      </c>
      <c r="E307" s="15" t="str">
        <f>VLOOKUP(D307,Sheet3!$B:$F,2,FALSE)</f>
        <v>VARCHAR</v>
      </c>
      <c r="F307" s="15">
        <f>VLOOKUP(D307,Sheet3!$B:$F,3,FALSE)</f>
        <v>7</v>
      </c>
      <c r="G307" s="14"/>
      <c r="H307" s="14" t="s">
        <v>15</v>
      </c>
      <c r="I307" s="14"/>
      <c r="J307" s="14" t="b">
        <v>1</v>
      </c>
      <c r="K307" s="14"/>
      <c r="L307" s="14" t="str">
        <f>VLOOKUP(D307,Sheet3!$B:$F,5,FALSE)</f>
        <v>USERS</v>
      </c>
    </row>
    <row r="308" spans="1:12" x14ac:dyDescent="0.3">
      <c r="A308" s="14" t="s">
        <v>14</v>
      </c>
      <c r="B308" s="14" t="s">
        <v>14</v>
      </c>
      <c r="C308" s="11" t="s">
        <v>196</v>
      </c>
      <c r="D308" s="12" t="str">
        <f>+D303</f>
        <v>ID_DeliveryType</v>
      </c>
      <c r="E308" s="15" t="str">
        <f>VLOOKUP(D308,Sheet3!$B:$F,2,FALSE)</f>
        <v>VARCHAR</v>
      </c>
      <c r="F308" s="15">
        <f>VLOOKUP(D308,Sheet3!$B:$F,3,FALSE)</f>
        <v>32</v>
      </c>
      <c r="G308" s="14"/>
      <c r="H308" s="14" t="s">
        <v>15</v>
      </c>
      <c r="I308" s="14"/>
      <c r="J308" s="14" t="b">
        <v>1</v>
      </c>
      <c r="K308" s="14"/>
      <c r="L308" s="14" t="str">
        <f>VLOOKUP(D308,Sheet3!$B:$F,5,FALSE)</f>
        <v>DELIVERY_TYPE</v>
      </c>
    </row>
    <row r="309" spans="1:12" x14ac:dyDescent="0.3">
      <c r="A309" s="4" t="s">
        <v>14</v>
      </c>
      <c r="B309" s="4" t="s">
        <v>14</v>
      </c>
      <c r="C309" s="4" t="s">
        <v>196</v>
      </c>
      <c r="D309" s="2" t="s">
        <v>201</v>
      </c>
      <c r="E309" s="4" t="s">
        <v>16</v>
      </c>
    </row>
    <row r="310" spans="1:12" x14ac:dyDescent="0.3">
      <c r="A310" s="4" t="s">
        <v>14</v>
      </c>
      <c r="B310" s="4" t="s">
        <v>14</v>
      </c>
      <c r="C310" s="4" t="s">
        <v>196</v>
      </c>
      <c r="D310" s="2" t="s">
        <v>204</v>
      </c>
      <c r="E310" s="5" t="s">
        <v>195</v>
      </c>
      <c r="F310" s="4">
        <v>18</v>
      </c>
      <c r="G310" s="4">
        <v>2</v>
      </c>
    </row>
    <row r="311" spans="1:12" x14ac:dyDescent="0.3">
      <c r="A311" s="4" t="s">
        <v>14</v>
      </c>
      <c r="B311" s="4" t="s">
        <v>14</v>
      </c>
      <c r="C311" s="4" t="s">
        <v>196</v>
      </c>
      <c r="D311" s="2" t="s">
        <v>203</v>
      </c>
      <c r="E311" s="5" t="s">
        <v>195</v>
      </c>
      <c r="F311" s="4">
        <v>18</v>
      </c>
      <c r="G311" s="4">
        <v>2</v>
      </c>
    </row>
    <row r="312" spans="1:12" x14ac:dyDescent="0.3">
      <c r="A312" s="4" t="s">
        <v>14</v>
      </c>
      <c r="B312" s="4" t="s">
        <v>14</v>
      </c>
      <c r="C312" s="4" t="s">
        <v>196</v>
      </c>
      <c r="D312" s="2" t="s">
        <v>205</v>
      </c>
      <c r="E312" s="5" t="s">
        <v>195</v>
      </c>
      <c r="F312" s="4">
        <v>18</v>
      </c>
      <c r="G312" s="4">
        <v>2</v>
      </c>
    </row>
    <row r="313" spans="1:12" x14ac:dyDescent="0.3">
      <c r="A313" s="4" t="s">
        <v>14</v>
      </c>
      <c r="B313" s="4" t="s">
        <v>14</v>
      </c>
      <c r="C313" s="4" t="s">
        <v>196</v>
      </c>
      <c r="D313" s="2" t="s">
        <v>157</v>
      </c>
      <c r="E313" s="5" t="s">
        <v>195</v>
      </c>
      <c r="F313" s="4">
        <v>18</v>
      </c>
      <c r="G313" s="4">
        <v>2</v>
      </c>
    </row>
    <row r="314" spans="1:12" x14ac:dyDescent="0.3">
      <c r="A314" s="4" t="s">
        <v>14</v>
      </c>
      <c r="B314" s="4" t="s">
        <v>14</v>
      </c>
      <c r="C314" s="4" t="s">
        <v>196</v>
      </c>
      <c r="D314" s="1" t="s">
        <v>28</v>
      </c>
      <c r="E314" s="16" t="s">
        <v>30</v>
      </c>
    </row>
    <row r="315" spans="1:12" x14ac:dyDescent="0.3">
      <c r="A315" s="4" t="s">
        <v>14</v>
      </c>
      <c r="B315" s="4" t="s">
        <v>14</v>
      </c>
      <c r="C315" s="4" t="s">
        <v>196</v>
      </c>
      <c r="D315" s="1" t="s">
        <v>29</v>
      </c>
      <c r="E315" s="16" t="s">
        <v>30</v>
      </c>
    </row>
    <row r="316" spans="1:12" x14ac:dyDescent="0.3">
      <c r="A316" s="6" t="s">
        <v>14</v>
      </c>
      <c r="B316" s="6" t="s">
        <v>14</v>
      </c>
      <c r="C316" s="7" t="s">
        <v>199</v>
      </c>
      <c r="D316" s="3" t="s">
        <v>200</v>
      </c>
      <c r="E316" s="6" t="s">
        <v>16</v>
      </c>
      <c r="F316" s="6">
        <v>32</v>
      </c>
      <c r="G316" s="6"/>
      <c r="H316" s="6" t="s">
        <v>15</v>
      </c>
      <c r="I316" s="6" t="b">
        <v>1</v>
      </c>
      <c r="J316" s="6" t="b">
        <v>1</v>
      </c>
      <c r="K316" s="6"/>
      <c r="L316" s="6"/>
    </row>
    <row r="317" spans="1:12" x14ac:dyDescent="0.3">
      <c r="A317" s="14" t="s">
        <v>14</v>
      </c>
      <c r="B317" s="14" t="s">
        <v>14</v>
      </c>
      <c r="C317" s="11" t="s">
        <v>199</v>
      </c>
      <c r="D317" s="12" t="s">
        <v>197</v>
      </c>
      <c r="E317" s="15" t="str">
        <f>VLOOKUP(D317,Sheet3!$B:$F,2,FALSE)</f>
        <v>VARCHAR</v>
      </c>
      <c r="F317" s="15">
        <f>VLOOKUP(D317,Sheet3!$B:$F,3,FALSE)</f>
        <v>32</v>
      </c>
      <c r="G317" s="14"/>
      <c r="H317" s="14" t="s">
        <v>15</v>
      </c>
      <c r="I317" s="14"/>
      <c r="J317" s="14" t="b">
        <v>1</v>
      </c>
      <c r="K317" s="14"/>
      <c r="L317" s="14" t="str">
        <f>VLOOKUP(D317,Sheet3!$B:$F,5,FALSE)</f>
        <v>SHOPPINGCART</v>
      </c>
    </row>
    <row r="318" spans="1:12" x14ac:dyDescent="0.3">
      <c r="A318" s="14" t="s">
        <v>14</v>
      </c>
      <c r="B318" s="14" t="s">
        <v>14</v>
      </c>
      <c r="C318" s="11" t="s">
        <v>199</v>
      </c>
      <c r="D318" s="12" t="str">
        <f>+D210</f>
        <v>ID_Product</v>
      </c>
      <c r="E318" s="15" t="str">
        <f>VLOOKUP(D318,Sheet3!$B:$F,2,FALSE)</f>
        <v>VARCHAR</v>
      </c>
      <c r="F318" s="15">
        <f>VLOOKUP(D318,Sheet3!$B:$F,3,FALSE)</f>
        <v>13</v>
      </c>
      <c r="G318" s="14"/>
      <c r="H318" s="14" t="s">
        <v>15</v>
      </c>
      <c r="I318" s="14"/>
      <c r="J318" s="14" t="b">
        <v>1</v>
      </c>
      <c r="K318" s="14"/>
      <c r="L318" s="14" t="str">
        <f>VLOOKUP(D318,Sheet3!$B:$F,5,FALSE)</f>
        <v>PRODUCT</v>
      </c>
    </row>
    <row r="319" spans="1:12" x14ac:dyDescent="0.3">
      <c r="A319" s="4" t="s">
        <v>14</v>
      </c>
      <c r="B319" s="4" t="s">
        <v>14</v>
      </c>
      <c r="C319" s="5" t="s">
        <v>199</v>
      </c>
      <c r="D319" s="5" t="s">
        <v>156</v>
      </c>
      <c r="E319" s="5" t="s">
        <v>206</v>
      </c>
    </row>
    <row r="320" spans="1:12" x14ac:dyDescent="0.3">
      <c r="A320" s="4" t="s">
        <v>14</v>
      </c>
      <c r="B320" s="4" t="s">
        <v>14</v>
      </c>
      <c r="C320" s="5" t="s">
        <v>199</v>
      </c>
      <c r="D320" s="5" t="s">
        <v>198</v>
      </c>
      <c r="E320" s="5" t="s">
        <v>195</v>
      </c>
      <c r="F320" s="4">
        <v>18</v>
      </c>
      <c r="G320" s="4">
        <v>2</v>
      </c>
    </row>
    <row r="321" spans="1:7" x14ac:dyDescent="0.3">
      <c r="A321" s="4" t="s">
        <v>14</v>
      </c>
      <c r="B321" s="4" t="s">
        <v>14</v>
      </c>
      <c r="C321" s="5" t="s">
        <v>199</v>
      </c>
      <c r="D321" s="5" t="s">
        <v>157</v>
      </c>
      <c r="E321" s="5" t="s">
        <v>195</v>
      </c>
      <c r="F321" s="4">
        <v>18</v>
      </c>
      <c r="G321" s="4">
        <v>2</v>
      </c>
    </row>
    <row r="322" spans="1:7" x14ac:dyDescent="0.3">
      <c r="A322" s="4" t="s">
        <v>14</v>
      </c>
      <c r="B322" s="4" t="s">
        <v>14</v>
      </c>
      <c r="C322" s="5" t="s">
        <v>199</v>
      </c>
      <c r="D322" s="1" t="s">
        <v>28</v>
      </c>
      <c r="E322" s="16" t="s">
        <v>30</v>
      </c>
    </row>
    <row r="323" spans="1:7" x14ac:dyDescent="0.3">
      <c r="A323" s="4" t="s">
        <v>14</v>
      </c>
      <c r="B323" s="4" t="s">
        <v>14</v>
      </c>
      <c r="C323" s="5" t="s">
        <v>199</v>
      </c>
      <c r="D323" s="1" t="s">
        <v>29</v>
      </c>
      <c r="E323" s="16" t="s">
        <v>30</v>
      </c>
    </row>
    <row r="324" spans="1:7" x14ac:dyDescent="0.3">
      <c r="C324" s="5"/>
    </row>
  </sheetData>
  <autoFilter ref="A1:N302" xr:uid="{00000000-0001-0000-0000-000000000000}"/>
  <dataValidations count="1">
    <dataValidation type="list" allowBlank="1" showInputMessage="1" showErrorMessage="1" sqref="J248:J277 J124:J173 J116 J118:J120 J95 J98:J105 J112 J239:J246 J176:J217 J221:J234 J2:J93 J108 I306 I316 J279:J318" xr:uid="{AC87EDF0-CAB8-48F1-99B6-6FC904763AF0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B406-F71E-473F-B772-637B2C03161D}">
  <dimension ref="A3:F110"/>
  <sheetViews>
    <sheetView workbookViewId="0">
      <selection activeCell="B10" sqref="B10"/>
    </sheetView>
  </sheetViews>
  <sheetFormatPr defaultRowHeight="14.4" x14ac:dyDescent="0.3"/>
  <cols>
    <col min="1" max="1" width="26.6640625" bestFit="1" customWidth="1"/>
    <col min="2" max="2" width="22.6640625" bestFit="1" customWidth="1"/>
    <col min="3" max="3" width="13.77734375" bestFit="1" customWidth="1"/>
    <col min="4" max="4" width="7.33203125" bestFit="1" customWidth="1"/>
    <col min="5" max="5" width="14.6640625" bestFit="1" customWidth="1"/>
    <col min="6" max="6" width="22.109375" bestFit="1" customWidth="1"/>
  </cols>
  <sheetData>
    <row r="3" spans="1:6" x14ac:dyDescent="0.3">
      <c r="A3" s="10" t="s">
        <v>2</v>
      </c>
      <c r="B3" s="10" t="s">
        <v>3</v>
      </c>
      <c r="C3" s="10" t="s">
        <v>4</v>
      </c>
      <c r="D3" s="10" t="s">
        <v>5</v>
      </c>
      <c r="E3" s="10" t="s">
        <v>8</v>
      </c>
    </row>
    <row r="4" spans="1:6" x14ac:dyDescent="0.3">
      <c r="A4" t="s">
        <v>183</v>
      </c>
      <c r="B4" t="s">
        <v>184</v>
      </c>
      <c r="C4" t="s">
        <v>16</v>
      </c>
      <c r="D4">
        <v>7</v>
      </c>
      <c r="E4" t="s">
        <v>189</v>
      </c>
      <c r="F4" t="str">
        <f>+A4</f>
        <v>ACCOUNTSPAYABLE</v>
      </c>
    </row>
    <row r="5" spans="1:6" x14ac:dyDescent="0.3">
      <c r="A5" t="s">
        <v>174</v>
      </c>
      <c r="B5" t="s">
        <v>175</v>
      </c>
      <c r="C5" t="s">
        <v>16</v>
      </c>
      <c r="D5">
        <v>7</v>
      </c>
      <c r="E5" t="s">
        <v>189</v>
      </c>
      <c r="F5" t="str">
        <f t="shared" ref="F5:F68" si="0">+A5</f>
        <v>ACCOUNTSRECEIVABLE</v>
      </c>
    </row>
    <row r="6" spans="1:6" x14ac:dyDescent="0.3">
      <c r="A6" t="s">
        <v>68</v>
      </c>
      <c r="B6" t="s">
        <v>69</v>
      </c>
      <c r="C6" t="s">
        <v>16</v>
      </c>
      <c r="D6">
        <v>3</v>
      </c>
      <c r="E6" t="s">
        <v>189</v>
      </c>
      <c r="F6" t="str">
        <f t="shared" si="0"/>
        <v>BANK</v>
      </c>
    </row>
    <row r="7" spans="1:6" x14ac:dyDescent="0.3">
      <c r="A7" t="s">
        <v>22</v>
      </c>
      <c r="B7" t="s">
        <v>23</v>
      </c>
      <c r="C7" t="s">
        <v>16</v>
      </c>
      <c r="D7">
        <v>4</v>
      </c>
      <c r="E7" t="s">
        <v>189</v>
      </c>
      <c r="F7" t="str">
        <f t="shared" si="0"/>
        <v>CITY</v>
      </c>
    </row>
    <row r="8" spans="1:6" x14ac:dyDescent="0.3">
      <c r="A8" t="s">
        <v>17</v>
      </c>
      <c r="B8" t="s">
        <v>18</v>
      </c>
      <c r="C8" t="s">
        <v>16</v>
      </c>
      <c r="D8">
        <v>3</v>
      </c>
      <c r="E8" t="s">
        <v>189</v>
      </c>
      <c r="F8" t="str">
        <f t="shared" si="0"/>
        <v>COUNTRY</v>
      </c>
    </row>
    <row r="9" spans="1:6" x14ac:dyDescent="0.3">
      <c r="A9" t="s">
        <v>84</v>
      </c>
      <c r="B9" t="s">
        <v>85</v>
      </c>
      <c r="C9" t="s">
        <v>16</v>
      </c>
      <c r="D9">
        <v>3</v>
      </c>
      <c r="E9" t="s">
        <v>189</v>
      </c>
      <c r="F9" t="str">
        <f t="shared" si="0"/>
        <v>CREDIT</v>
      </c>
    </row>
    <row r="10" spans="1:6" x14ac:dyDescent="0.3">
      <c r="A10" t="s">
        <v>51</v>
      </c>
      <c r="B10" t="s">
        <v>52</v>
      </c>
      <c r="C10" t="s">
        <v>16</v>
      </c>
      <c r="D10">
        <v>3</v>
      </c>
      <c r="E10" t="s">
        <v>189</v>
      </c>
      <c r="F10" t="str">
        <f t="shared" si="0"/>
        <v>CURRENCY</v>
      </c>
    </row>
    <row r="11" spans="1:6" x14ac:dyDescent="0.3">
      <c r="A11" t="s">
        <v>89</v>
      </c>
      <c r="B11" t="s">
        <v>90</v>
      </c>
      <c r="C11" t="s">
        <v>16</v>
      </c>
      <c r="D11">
        <v>7</v>
      </c>
      <c r="E11" t="s">
        <v>189</v>
      </c>
      <c r="F11" t="str">
        <f t="shared" si="0"/>
        <v>CUSTOMERS</v>
      </c>
    </row>
    <row r="12" spans="1:6" x14ac:dyDescent="0.3">
      <c r="A12" t="s">
        <v>88</v>
      </c>
      <c r="B12" t="s">
        <v>187</v>
      </c>
      <c r="C12" t="s">
        <v>16</v>
      </c>
      <c r="D12">
        <v>3</v>
      </c>
      <c r="E12" t="s">
        <v>189</v>
      </c>
      <c r="F12" t="str">
        <f t="shared" si="0"/>
        <v>CUSTOMERS_CATEGORY</v>
      </c>
    </row>
    <row r="13" spans="1:6" x14ac:dyDescent="0.3">
      <c r="A13" t="s">
        <v>31</v>
      </c>
      <c r="B13" t="s">
        <v>32</v>
      </c>
      <c r="C13" t="s">
        <v>16</v>
      </c>
      <c r="D13">
        <v>3</v>
      </c>
      <c r="E13" t="s">
        <v>189</v>
      </c>
      <c r="F13" t="str">
        <f t="shared" si="0"/>
        <v>DIVISION</v>
      </c>
    </row>
    <row r="14" spans="1:6" x14ac:dyDescent="0.3">
      <c r="A14" t="s">
        <v>50</v>
      </c>
      <c r="B14" t="s">
        <v>62</v>
      </c>
      <c r="C14" t="s">
        <v>16</v>
      </c>
      <c r="D14">
        <v>7</v>
      </c>
      <c r="E14" t="s">
        <v>189</v>
      </c>
      <c r="F14" t="str">
        <f t="shared" si="0"/>
        <v>EMPLOYEES</v>
      </c>
    </row>
    <row r="15" spans="1:6" x14ac:dyDescent="0.3">
      <c r="A15" t="s">
        <v>72</v>
      </c>
      <c r="B15" t="s">
        <v>185</v>
      </c>
      <c r="C15" t="s">
        <v>16</v>
      </c>
      <c r="D15">
        <v>3</v>
      </c>
      <c r="E15" t="s">
        <v>189</v>
      </c>
      <c r="F15" t="str">
        <f t="shared" si="0"/>
        <v>EMPLOYEES_CATEGORY</v>
      </c>
    </row>
    <row r="16" spans="1:6" x14ac:dyDescent="0.3">
      <c r="A16" t="s">
        <v>101</v>
      </c>
      <c r="B16" t="s">
        <v>105</v>
      </c>
      <c r="C16" t="s">
        <v>16</v>
      </c>
      <c r="D16">
        <v>5</v>
      </c>
      <c r="E16" t="s">
        <v>189</v>
      </c>
      <c r="F16" t="str">
        <f t="shared" si="0"/>
        <v>EMPLOYEES_CONTRACTS</v>
      </c>
    </row>
    <row r="17" spans="1:6" x14ac:dyDescent="0.3">
      <c r="A17" t="s">
        <v>100</v>
      </c>
      <c r="B17" t="s">
        <v>104</v>
      </c>
      <c r="C17" t="s">
        <v>16</v>
      </c>
      <c r="D17">
        <v>5</v>
      </c>
      <c r="E17" t="s">
        <v>189</v>
      </c>
      <c r="F17" t="str">
        <f t="shared" si="0"/>
        <v>EMPLOYEES_SALARY</v>
      </c>
    </row>
    <row r="18" spans="1:6" x14ac:dyDescent="0.3">
      <c r="A18" t="s">
        <v>103</v>
      </c>
      <c r="B18" t="s">
        <v>107</v>
      </c>
      <c r="C18" t="s">
        <v>16</v>
      </c>
      <c r="D18">
        <v>5</v>
      </c>
      <c r="E18" t="s">
        <v>189</v>
      </c>
      <c r="F18" t="str">
        <f t="shared" si="0"/>
        <v>EMPLOYEES_TAXES</v>
      </c>
    </row>
    <row r="19" spans="1:6" x14ac:dyDescent="0.3">
      <c r="A19" t="s">
        <v>102</v>
      </c>
      <c r="B19" t="s">
        <v>106</v>
      </c>
      <c r="C19" t="s">
        <v>16</v>
      </c>
      <c r="D19">
        <v>5</v>
      </c>
      <c r="E19" t="s">
        <v>189</v>
      </c>
      <c r="F19" t="str">
        <f t="shared" si="0"/>
        <v>EMPLOYEES_VACATIONS</v>
      </c>
    </row>
    <row r="20" spans="1:6" x14ac:dyDescent="0.3">
      <c r="A20" t="s">
        <v>56</v>
      </c>
      <c r="B20" t="s">
        <v>57</v>
      </c>
      <c r="C20" t="s">
        <v>16</v>
      </c>
      <c r="D20">
        <v>3</v>
      </c>
      <c r="E20" t="s">
        <v>189</v>
      </c>
      <c r="F20" t="str">
        <f t="shared" si="0"/>
        <v>ENTERPRISE</v>
      </c>
    </row>
    <row r="21" spans="1:6" x14ac:dyDescent="0.3">
      <c r="A21" t="s">
        <v>49</v>
      </c>
      <c r="B21" t="s">
        <v>192</v>
      </c>
      <c r="C21" t="s">
        <v>16</v>
      </c>
      <c r="D21">
        <v>44</v>
      </c>
      <c r="E21" t="s">
        <v>189</v>
      </c>
      <c r="F21" t="str">
        <f t="shared" si="0"/>
        <v>GENDER</v>
      </c>
    </row>
    <row r="22" spans="1:6" x14ac:dyDescent="0.3">
      <c r="A22" t="s">
        <v>170</v>
      </c>
      <c r="B22" t="s">
        <v>171</v>
      </c>
      <c r="C22" t="s">
        <v>16</v>
      </c>
      <c r="D22">
        <v>7</v>
      </c>
      <c r="E22" t="s">
        <v>189</v>
      </c>
      <c r="F22" t="str">
        <f t="shared" si="0"/>
        <v>INCOME</v>
      </c>
    </row>
    <row r="23" spans="1:6" x14ac:dyDescent="0.3">
      <c r="A23" t="s">
        <v>34</v>
      </c>
      <c r="B23" t="s">
        <v>35</v>
      </c>
      <c r="C23" t="s">
        <v>16</v>
      </c>
      <c r="D23">
        <v>3</v>
      </c>
      <c r="E23" t="s">
        <v>189</v>
      </c>
      <c r="F23" t="str">
        <f t="shared" si="0"/>
        <v>JOBPOSITION</v>
      </c>
    </row>
    <row r="24" spans="1:6" x14ac:dyDescent="0.3">
      <c r="A24" t="s">
        <v>37</v>
      </c>
      <c r="B24" t="s">
        <v>38</v>
      </c>
      <c r="C24" t="s">
        <v>16</v>
      </c>
      <c r="D24">
        <v>3</v>
      </c>
      <c r="E24" t="s">
        <v>189</v>
      </c>
      <c r="F24" t="str">
        <f t="shared" si="0"/>
        <v>LEVELUSER</v>
      </c>
    </row>
    <row r="25" spans="1:6" x14ac:dyDescent="0.3">
      <c r="A25" t="s">
        <v>43</v>
      </c>
      <c r="B25" t="s">
        <v>45</v>
      </c>
      <c r="C25" t="s">
        <v>16</v>
      </c>
      <c r="D25">
        <v>3</v>
      </c>
      <c r="E25" t="s">
        <v>189</v>
      </c>
      <c r="F25" t="str">
        <f t="shared" si="0"/>
        <v>MEASURES</v>
      </c>
    </row>
    <row r="26" spans="1:6" x14ac:dyDescent="0.3">
      <c r="A26" t="s">
        <v>181</v>
      </c>
      <c r="B26" t="s">
        <v>182</v>
      </c>
      <c r="C26" t="s">
        <v>16</v>
      </c>
      <c r="D26">
        <v>7</v>
      </c>
      <c r="E26" t="s">
        <v>189</v>
      </c>
      <c r="F26" t="str">
        <f t="shared" si="0"/>
        <v>PAYMENTS</v>
      </c>
    </row>
    <row r="27" spans="1:6" x14ac:dyDescent="0.3">
      <c r="A27" t="s">
        <v>44</v>
      </c>
      <c r="B27" t="s">
        <v>47</v>
      </c>
      <c r="C27" t="s">
        <v>16</v>
      </c>
      <c r="D27">
        <v>3</v>
      </c>
      <c r="E27" t="s">
        <v>189</v>
      </c>
      <c r="F27" t="str">
        <f t="shared" si="0"/>
        <v>PAYWAY</v>
      </c>
    </row>
    <row r="28" spans="1:6" x14ac:dyDescent="0.3">
      <c r="A28" t="s">
        <v>128</v>
      </c>
      <c r="B28" t="s">
        <v>138</v>
      </c>
      <c r="C28" t="s">
        <v>16</v>
      </c>
      <c r="D28">
        <v>13</v>
      </c>
      <c r="E28" t="s">
        <v>189</v>
      </c>
      <c r="F28" t="str">
        <f t="shared" si="0"/>
        <v>PRODUCT</v>
      </c>
    </row>
    <row r="29" spans="1:6" x14ac:dyDescent="0.3">
      <c r="A29" t="s">
        <v>146</v>
      </c>
      <c r="B29" t="s">
        <v>147</v>
      </c>
      <c r="C29" t="s">
        <v>16</v>
      </c>
      <c r="D29">
        <v>3</v>
      </c>
      <c r="E29" t="s">
        <v>189</v>
      </c>
      <c r="F29" t="str">
        <f t="shared" si="0"/>
        <v>PRODUCT_BRAND</v>
      </c>
    </row>
    <row r="30" spans="1:6" x14ac:dyDescent="0.3">
      <c r="A30" t="s">
        <v>141</v>
      </c>
      <c r="B30" t="s">
        <v>142</v>
      </c>
      <c r="C30" t="s">
        <v>16</v>
      </c>
      <c r="D30">
        <v>4</v>
      </c>
      <c r="E30" t="s">
        <v>189</v>
      </c>
      <c r="F30" t="str">
        <f t="shared" si="0"/>
        <v>PRODUCT_CATEGORY</v>
      </c>
    </row>
    <row r="31" spans="1:6" x14ac:dyDescent="0.3">
      <c r="A31" t="s">
        <v>127</v>
      </c>
      <c r="B31" t="s">
        <v>135</v>
      </c>
      <c r="C31" t="s">
        <v>16</v>
      </c>
      <c r="D31">
        <v>5</v>
      </c>
      <c r="E31" t="s">
        <v>189</v>
      </c>
      <c r="F31" t="str">
        <f t="shared" si="0"/>
        <v>PRODUCT_COLOR</v>
      </c>
    </row>
    <row r="32" spans="1:6" x14ac:dyDescent="0.3">
      <c r="A32" t="s">
        <v>124</v>
      </c>
      <c r="B32" t="s">
        <v>129</v>
      </c>
      <c r="C32" t="s">
        <v>16</v>
      </c>
      <c r="D32">
        <v>3</v>
      </c>
      <c r="E32" t="s">
        <v>189</v>
      </c>
      <c r="F32" t="str">
        <f t="shared" si="0"/>
        <v>PRODUCT_FAMILY_1</v>
      </c>
    </row>
    <row r="33" spans="1:6" x14ac:dyDescent="0.3">
      <c r="A33" t="s">
        <v>126</v>
      </c>
      <c r="B33" t="s">
        <v>130</v>
      </c>
      <c r="C33" t="s">
        <v>16</v>
      </c>
      <c r="D33">
        <v>3</v>
      </c>
      <c r="E33" t="s">
        <v>189</v>
      </c>
      <c r="F33" t="str">
        <f t="shared" si="0"/>
        <v>PRODUCT_FAMILY_2</v>
      </c>
    </row>
    <row r="34" spans="1:6" x14ac:dyDescent="0.3">
      <c r="A34" t="s">
        <v>125</v>
      </c>
      <c r="B34" t="s">
        <v>131</v>
      </c>
      <c r="C34" t="s">
        <v>16</v>
      </c>
      <c r="D34">
        <v>3</v>
      </c>
      <c r="E34" t="s">
        <v>189</v>
      </c>
      <c r="F34" t="str">
        <f t="shared" si="0"/>
        <v>PRODUCT_FAMILY_3</v>
      </c>
    </row>
    <row r="35" spans="1:6" x14ac:dyDescent="0.3">
      <c r="A35" t="s">
        <v>21</v>
      </c>
      <c r="B35" t="s">
        <v>20</v>
      </c>
      <c r="C35" t="s">
        <v>16</v>
      </c>
      <c r="D35">
        <v>3</v>
      </c>
      <c r="E35" t="s">
        <v>189</v>
      </c>
      <c r="F35" t="str">
        <f t="shared" si="0"/>
        <v>PROVINCE</v>
      </c>
    </row>
    <row r="36" spans="1:6" x14ac:dyDescent="0.3">
      <c r="A36" t="s">
        <v>177</v>
      </c>
      <c r="B36" t="s">
        <v>178</v>
      </c>
      <c r="C36" t="s">
        <v>16</v>
      </c>
      <c r="D36">
        <v>7</v>
      </c>
      <c r="E36" t="s">
        <v>189</v>
      </c>
      <c r="F36" t="str">
        <f t="shared" si="0"/>
        <v>PURCHASE</v>
      </c>
    </row>
    <row r="37" spans="1:6" x14ac:dyDescent="0.3">
      <c r="A37" t="s">
        <v>179</v>
      </c>
      <c r="B37" t="s">
        <v>180</v>
      </c>
      <c r="C37" t="s">
        <v>16</v>
      </c>
      <c r="D37">
        <v>7</v>
      </c>
      <c r="E37" t="s">
        <v>189</v>
      </c>
      <c r="F37" t="str">
        <f t="shared" si="0"/>
        <v>PURCHASEDETAIL</v>
      </c>
    </row>
    <row r="38" spans="1:6" x14ac:dyDescent="0.3">
      <c r="A38" t="s">
        <v>152</v>
      </c>
      <c r="B38" t="s">
        <v>153</v>
      </c>
      <c r="C38" t="s">
        <v>16</v>
      </c>
      <c r="D38">
        <v>13</v>
      </c>
      <c r="E38" t="s">
        <v>189</v>
      </c>
      <c r="F38" t="str">
        <f t="shared" si="0"/>
        <v>RECIPE</v>
      </c>
    </row>
    <row r="39" spans="1:6" x14ac:dyDescent="0.3">
      <c r="A39" t="s">
        <v>161</v>
      </c>
      <c r="B39" t="s">
        <v>162</v>
      </c>
      <c r="C39" t="s">
        <v>16</v>
      </c>
      <c r="D39">
        <v>7</v>
      </c>
      <c r="E39" t="s">
        <v>189</v>
      </c>
      <c r="F39" t="str">
        <f t="shared" si="0"/>
        <v>SALES</v>
      </c>
    </row>
    <row r="40" spans="1:6" x14ac:dyDescent="0.3">
      <c r="A40" t="s">
        <v>166</v>
      </c>
      <c r="B40" t="s">
        <v>167</v>
      </c>
      <c r="C40" t="s">
        <v>16</v>
      </c>
      <c r="D40">
        <v>7</v>
      </c>
      <c r="E40" t="s">
        <v>189</v>
      </c>
      <c r="F40" t="str">
        <f t="shared" si="0"/>
        <v>SALESDETAIL</v>
      </c>
    </row>
    <row r="41" spans="1:6" x14ac:dyDescent="0.3">
      <c r="A41" t="s">
        <v>24</v>
      </c>
      <c r="B41" t="s">
        <v>25</v>
      </c>
      <c r="C41" t="s">
        <v>16</v>
      </c>
      <c r="D41">
        <v>3</v>
      </c>
      <c r="E41" t="s">
        <v>189</v>
      </c>
      <c r="F41" t="str">
        <f t="shared" si="0"/>
        <v>STATUS</v>
      </c>
    </row>
    <row r="42" spans="1:6" x14ac:dyDescent="0.3">
      <c r="A42" t="s">
        <v>55</v>
      </c>
      <c r="B42" t="s">
        <v>83</v>
      </c>
      <c r="C42" t="s">
        <v>16</v>
      </c>
      <c r="D42">
        <v>7</v>
      </c>
      <c r="E42" t="s">
        <v>189</v>
      </c>
      <c r="F42" t="str">
        <f t="shared" si="0"/>
        <v>SUPPLIER</v>
      </c>
    </row>
    <row r="43" spans="1:6" x14ac:dyDescent="0.3">
      <c r="A43" t="s">
        <v>82</v>
      </c>
      <c r="B43" t="s">
        <v>186</v>
      </c>
      <c r="C43" t="s">
        <v>16</v>
      </c>
      <c r="D43">
        <v>3</v>
      </c>
      <c r="E43" t="s">
        <v>189</v>
      </c>
      <c r="F43" t="str">
        <f t="shared" si="0"/>
        <v>SUPPLIER_CATEGORY</v>
      </c>
    </row>
    <row r="44" spans="1:6" x14ac:dyDescent="0.3">
      <c r="A44" t="s">
        <v>40</v>
      </c>
      <c r="B44" t="s">
        <v>41</v>
      </c>
      <c r="C44" t="s">
        <v>16</v>
      </c>
      <c r="D44">
        <v>3</v>
      </c>
      <c r="E44" t="s">
        <v>189</v>
      </c>
      <c r="F44" t="str">
        <f t="shared" si="0"/>
        <v>TYPEDOCUMENT</v>
      </c>
    </row>
    <row r="45" spans="1:6" x14ac:dyDescent="0.3">
      <c r="A45" t="s">
        <v>81</v>
      </c>
      <c r="B45" t="s">
        <v>94</v>
      </c>
      <c r="C45" t="s">
        <v>16</v>
      </c>
      <c r="D45">
        <v>7</v>
      </c>
      <c r="E45" t="s">
        <v>189</v>
      </c>
      <c r="F45" t="str">
        <f t="shared" si="0"/>
        <v>USERS</v>
      </c>
    </row>
    <row r="46" spans="1:6" x14ac:dyDescent="0.3">
      <c r="A46" t="s">
        <v>98</v>
      </c>
      <c r="B46" t="s">
        <v>99</v>
      </c>
      <c r="C46" t="s">
        <v>16</v>
      </c>
      <c r="D46">
        <v>5</v>
      </c>
      <c r="E46" t="s">
        <v>189</v>
      </c>
      <c r="F46" t="str">
        <f t="shared" si="0"/>
        <v>USERS_RELACION</v>
      </c>
    </row>
    <row r="47" spans="1:6" x14ac:dyDescent="0.3">
      <c r="A47" t="s">
        <v>196</v>
      </c>
      <c r="B47" t="s">
        <v>197</v>
      </c>
      <c r="C47" t="s">
        <v>16</v>
      </c>
      <c r="D47">
        <v>32</v>
      </c>
      <c r="E47" t="s">
        <v>189</v>
      </c>
      <c r="F47" t="str">
        <f t="shared" si="0"/>
        <v>SHOPPINGCART</v>
      </c>
    </row>
    <row r="48" spans="1:6" x14ac:dyDescent="0.3">
      <c r="A48" t="s">
        <v>199</v>
      </c>
      <c r="B48" t="s">
        <v>200</v>
      </c>
      <c r="C48" t="s">
        <v>16</v>
      </c>
      <c r="D48">
        <v>32</v>
      </c>
      <c r="E48" t="s">
        <v>189</v>
      </c>
      <c r="F48" t="str">
        <f t="shared" si="0"/>
        <v>SHOPPINGCARTDETALLE</v>
      </c>
    </row>
    <row r="49" spans="1:6" x14ac:dyDescent="0.3">
      <c r="A49" t="s">
        <v>202</v>
      </c>
      <c r="B49" t="s">
        <v>207</v>
      </c>
      <c r="C49" t="s">
        <v>16</v>
      </c>
      <c r="D49">
        <v>32</v>
      </c>
      <c r="E49" t="s">
        <v>189</v>
      </c>
      <c r="F49" t="str">
        <f t="shared" si="0"/>
        <v>DELIVERY_TYPE</v>
      </c>
    </row>
    <row r="50" spans="1:6" x14ac:dyDescent="0.3">
      <c r="A50" t="s">
        <v>188</v>
      </c>
      <c r="F50" t="str">
        <f t="shared" si="0"/>
        <v>Grand Total</v>
      </c>
    </row>
    <row r="51" spans="1:6" x14ac:dyDescent="0.3">
      <c r="F51">
        <f t="shared" si="0"/>
        <v>0</v>
      </c>
    </row>
    <row r="52" spans="1:6" x14ac:dyDescent="0.3">
      <c r="F52">
        <f t="shared" si="0"/>
        <v>0</v>
      </c>
    </row>
    <row r="53" spans="1:6" x14ac:dyDescent="0.3">
      <c r="F53">
        <f t="shared" si="0"/>
        <v>0</v>
      </c>
    </row>
    <row r="54" spans="1:6" x14ac:dyDescent="0.3">
      <c r="F54">
        <f t="shared" si="0"/>
        <v>0</v>
      </c>
    </row>
    <row r="55" spans="1:6" x14ac:dyDescent="0.3">
      <c r="F55">
        <f t="shared" si="0"/>
        <v>0</v>
      </c>
    </row>
    <row r="56" spans="1:6" x14ac:dyDescent="0.3">
      <c r="F56">
        <f t="shared" si="0"/>
        <v>0</v>
      </c>
    </row>
    <row r="57" spans="1:6" x14ac:dyDescent="0.3">
      <c r="F57">
        <f t="shared" si="0"/>
        <v>0</v>
      </c>
    </row>
    <row r="58" spans="1:6" x14ac:dyDescent="0.3">
      <c r="F58">
        <f t="shared" si="0"/>
        <v>0</v>
      </c>
    </row>
    <row r="59" spans="1:6" x14ac:dyDescent="0.3">
      <c r="F59">
        <f t="shared" si="0"/>
        <v>0</v>
      </c>
    </row>
    <row r="60" spans="1:6" x14ac:dyDescent="0.3">
      <c r="F60">
        <f t="shared" si="0"/>
        <v>0</v>
      </c>
    </row>
    <row r="61" spans="1:6" x14ac:dyDescent="0.3">
      <c r="F61">
        <f t="shared" si="0"/>
        <v>0</v>
      </c>
    </row>
    <row r="62" spans="1:6" x14ac:dyDescent="0.3">
      <c r="F62">
        <f t="shared" si="0"/>
        <v>0</v>
      </c>
    </row>
    <row r="63" spans="1:6" x14ac:dyDescent="0.3">
      <c r="F63">
        <f t="shared" si="0"/>
        <v>0</v>
      </c>
    </row>
    <row r="64" spans="1:6" x14ac:dyDescent="0.3">
      <c r="F64">
        <f t="shared" si="0"/>
        <v>0</v>
      </c>
    </row>
    <row r="65" spans="6:6" x14ac:dyDescent="0.3">
      <c r="F65">
        <f t="shared" si="0"/>
        <v>0</v>
      </c>
    </row>
    <row r="66" spans="6:6" x14ac:dyDescent="0.3">
      <c r="F66">
        <f t="shared" si="0"/>
        <v>0</v>
      </c>
    </row>
    <row r="67" spans="6:6" x14ac:dyDescent="0.3">
      <c r="F67">
        <f t="shared" si="0"/>
        <v>0</v>
      </c>
    </row>
    <row r="68" spans="6:6" x14ac:dyDescent="0.3">
      <c r="F68">
        <f t="shared" si="0"/>
        <v>0</v>
      </c>
    </row>
    <row r="69" spans="6:6" x14ac:dyDescent="0.3">
      <c r="F69">
        <f t="shared" ref="F69:F110" si="1">+A69</f>
        <v>0</v>
      </c>
    </row>
    <row r="70" spans="6:6" x14ac:dyDescent="0.3">
      <c r="F70">
        <f t="shared" si="1"/>
        <v>0</v>
      </c>
    </row>
    <row r="71" spans="6:6" x14ac:dyDescent="0.3">
      <c r="F71">
        <f t="shared" si="1"/>
        <v>0</v>
      </c>
    </row>
    <row r="72" spans="6:6" x14ac:dyDescent="0.3">
      <c r="F72">
        <f t="shared" si="1"/>
        <v>0</v>
      </c>
    </row>
    <row r="73" spans="6:6" x14ac:dyDescent="0.3">
      <c r="F73">
        <f t="shared" si="1"/>
        <v>0</v>
      </c>
    </row>
    <row r="74" spans="6:6" x14ac:dyDescent="0.3">
      <c r="F74">
        <f t="shared" si="1"/>
        <v>0</v>
      </c>
    </row>
    <row r="75" spans="6:6" x14ac:dyDescent="0.3">
      <c r="F75">
        <f t="shared" si="1"/>
        <v>0</v>
      </c>
    </row>
    <row r="76" spans="6:6" x14ac:dyDescent="0.3">
      <c r="F76">
        <f t="shared" si="1"/>
        <v>0</v>
      </c>
    </row>
    <row r="77" spans="6:6" x14ac:dyDescent="0.3">
      <c r="F77">
        <f t="shared" si="1"/>
        <v>0</v>
      </c>
    </row>
    <row r="78" spans="6:6" x14ac:dyDescent="0.3">
      <c r="F78">
        <f t="shared" si="1"/>
        <v>0</v>
      </c>
    </row>
    <row r="79" spans="6:6" x14ac:dyDescent="0.3">
      <c r="F79">
        <f t="shared" si="1"/>
        <v>0</v>
      </c>
    </row>
    <row r="80" spans="6:6" x14ac:dyDescent="0.3">
      <c r="F80">
        <f t="shared" si="1"/>
        <v>0</v>
      </c>
    </row>
    <row r="81" spans="6:6" x14ac:dyDescent="0.3">
      <c r="F81">
        <f t="shared" si="1"/>
        <v>0</v>
      </c>
    </row>
    <row r="82" spans="6:6" x14ac:dyDescent="0.3">
      <c r="F82">
        <f t="shared" si="1"/>
        <v>0</v>
      </c>
    </row>
    <row r="83" spans="6:6" x14ac:dyDescent="0.3">
      <c r="F83">
        <f t="shared" si="1"/>
        <v>0</v>
      </c>
    </row>
    <row r="84" spans="6:6" x14ac:dyDescent="0.3">
      <c r="F84">
        <f t="shared" si="1"/>
        <v>0</v>
      </c>
    </row>
    <row r="85" spans="6:6" x14ac:dyDescent="0.3">
      <c r="F85">
        <f t="shared" si="1"/>
        <v>0</v>
      </c>
    </row>
    <row r="86" spans="6:6" x14ac:dyDescent="0.3">
      <c r="F86">
        <f t="shared" si="1"/>
        <v>0</v>
      </c>
    </row>
    <row r="87" spans="6:6" x14ac:dyDescent="0.3">
      <c r="F87">
        <f t="shared" si="1"/>
        <v>0</v>
      </c>
    </row>
    <row r="88" spans="6:6" x14ac:dyDescent="0.3">
      <c r="F88">
        <f t="shared" si="1"/>
        <v>0</v>
      </c>
    </row>
    <row r="89" spans="6:6" x14ac:dyDescent="0.3">
      <c r="F89">
        <f t="shared" si="1"/>
        <v>0</v>
      </c>
    </row>
    <row r="90" spans="6:6" x14ac:dyDescent="0.3">
      <c r="F90">
        <f t="shared" si="1"/>
        <v>0</v>
      </c>
    </row>
    <row r="91" spans="6:6" x14ac:dyDescent="0.3">
      <c r="F91">
        <f t="shared" si="1"/>
        <v>0</v>
      </c>
    </row>
    <row r="92" spans="6:6" x14ac:dyDescent="0.3">
      <c r="F92">
        <f t="shared" si="1"/>
        <v>0</v>
      </c>
    </row>
    <row r="93" spans="6:6" x14ac:dyDescent="0.3">
      <c r="F93">
        <f t="shared" si="1"/>
        <v>0</v>
      </c>
    </row>
    <row r="94" spans="6:6" x14ac:dyDescent="0.3">
      <c r="F94">
        <f t="shared" si="1"/>
        <v>0</v>
      </c>
    </row>
    <row r="95" spans="6:6" x14ac:dyDescent="0.3">
      <c r="F95">
        <f t="shared" si="1"/>
        <v>0</v>
      </c>
    </row>
    <row r="96" spans="6:6" x14ac:dyDescent="0.3">
      <c r="F96">
        <f t="shared" si="1"/>
        <v>0</v>
      </c>
    </row>
    <row r="97" spans="6:6" x14ac:dyDescent="0.3">
      <c r="F97">
        <f t="shared" si="1"/>
        <v>0</v>
      </c>
    </row>
    <row r="98" spans="6:6" x14ac:dyDescent="0.3">
      <c r="F98">
        <f t="shared" si="1"/>
        <v>0</v>
      </c>
    </row>
    <row r="99" spans="6:6" x14ac:dyDescent="0.3">
      <c r="F99">
        <f t="shared" si="1"/>
        <v>0</v>
      </c>
    </row>
    <row r="100" spans="6:6" x14ac:dyDescent="0.3">
      <c r="F100">
        <f t="shared" si="1"/>
        <v>0</v>
      </c>
    </row>
    <row r="101" spans="6:6" x14ac:dyDescent="0.3">
      <c r="F101">
        <f t="shared" si="1"/>
        <v>0</v>
      </c>
    </row>
    <row r="102" spans="6:6" x14ac:dyDescent="0.3">
      <c r="F102">
        <f t="shared" si="1"/>
        <v>0</v>
      </c>
    </row>
    <row r="103" spans="6:6" x14ac:dyDescent="0.3">
      <c r="F103">
        <f t="shared" si="1"/>
        <v>0</v>
      </c>
    </row>
    <row r="104" spans="6:6" x14ac:dyDescent="0.3">
      <c r="F104">
        <f t="shared" si="1"/>
        <v>0</v>
      </c>
    </row>
    <row r="105" spans="6:6" x14ac:dyDescent="0.3">
      <c r="F105">
        <f t="shared" si="1"/>
        <v>0</v>
      </c>
    </row>
    <row r="106" spans="6:6" x14ac:dyDescent="0.3">
      <c r="F106">
        <f t="shared" si="1"/>
        <v>0</v>
      </c>
    </row>
    <row r="107" spans="6:6" x14ac:dyDescent="0.3">
      <c r="F107">
        <f t="shared" si="1"/>
        <v>0</v>
      </c>
    </row>
    <row r="108" spans="6:6" x14ac:dyDescent="0.3">
      <c r="F108">
        <f t="shared" si="1"/>
        <v>0</v>
      </c>
    </row>
    <row r="109" spans="6:6" x14ac:dyDescent="0.3">
      <c r="F109">
        <f t="shared" si="1"/>
        <v>0</v>
      </c>
    </row>
    <row r="110" spans="6:6" x14ac:dyDescent="0.3">
      <c r="F11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Manuel Pinero Delgadillo</cp:lastModifiedBy>
  <dcterms:modified xsi:type="dcterms:W3CDTF">2024-05-09T13:15:28Z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2024-02-21T01:01:01Z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c7abc147-3bc6-45b5-9aca-cbbd92fbac2c</vt:lpwstr>
  </property>
  <property fmtid="{D5CDD505-2E9C-101B-9397-08002B2CF9AE}" pid="8" name="MSIP_Label_cdde0556-1f76-452e-9e94-03158f226e4e_ContentBits">
    <vt:lpwstr>0</vt:lpwstr>
  </property>
</Properties>
</file>