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HP\Desktop\Data Analyst Internship\"/>
    </mc:Choice>
  </mc:AlternateContent>
  <bookViews>
    <workbookView xWindow="0" yWindow="0" windowWidth="20490" windowHeight="7455" tabRatio="500"/>
  </bookViews>
  <sheets>
    <sheet name="2020-2021" sheetId="2"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3" i="2" l="1"/>
  <c r="G33" i="2"/>
  <c r="H33" i="2"/>
  <c r="I33" i="2"/>
  <c r="J33" i="2"/>
  <c r="K33" i="2"/>
  <c r="L33" i="2"/>
  <c r="M33" i="2"/>
  <c r="N33" i="2"/>
  <c r="O33" i="2"/>
  <c r="P33" i="2"/>
  <c r="Q33" i="2"/>
  <c r="R33" i="2"/>
  <c r="F32" i="2"/>
  <c r="G32" i="2"/>
  <c r="H32" i="2"/>
  <c r="I32" i="2"/>
  <c r="J32" i="2"/>
  <c r="K32" i="2"/>
  <c r="L32" i="2"/>
  <c r="M32" i="2"/>
  <c r="N32" i="2"/>
  <c r="O32" i="2"/>
  <c r="P32" i="2"/>
  <c r="Q32" i="2"/>
  <c r="R32" i="2"/>
  <c r="F31" i="2"/>
  <c r="G31" i="2"/>
  <c r="H31" i="2"/>
  <c r="I31" i="2"/>
  <c r="J31" i="2"/>
  <c r="K31" i="2"/>
  <c r="L31" i="2"/>
  <c r="M31" i="2"/>
  <c r="N31" i="2"/>
  <c r="O31" i="2"/>
  <c r="P31" i="2"/>
  <c r="Q31" i="2"/>
  <c r="R31" i="2"/>
  <c r="E33" i="2"/>
  <c r="E32" i="2"/>
  <c r="E31" i="2"/>
</calcChain>
</file>

<file path=xl/sharedStrings.xml><?xml version="1.0" encoding="utf-8"?>
<sst xmlns="http://schemas.openxmlformats.org/spreadsheetml/2006/main" count="137" uniqueCount="95">
  <si>
    <t>TEAM</t>
  </si>
  <si>
    <t>POS</t>
  </si>
  <si>
    <t>AGE</t>
  </si>
  <si>
    <t>MPG</t>
  </si>
  <si>
    <t>FTA</t>
  </si>
  <si>
    <t>FT%</t>
  </si>
  <si>
    <t>2PA</t>
  </si>
  <si>
    <t>2P%</t>
  </si>
  <si>
    <t>3PA</t>
  </si>
  <si>
    <t>3P%</t>
  </si>
  <si>
    <t>Mil</t>
  </si>
  <si>
    <t>G</t>
  </si>
  <si>
    <t>Jrue Holiday</t>
  </si>
  <si>
    <t>Lac</t>
  </si>
  <si>
    <t>Reggie Jackson</t>
  </si>
  <si>
    <t>Pho</t>
  </si>
  <si>
    <t>Devin Booker</t>
  </si>
  <si>
    <t>Bogdan Bogdanovic</t>
  </si>
  <si>
    <t>Atl</t>
  </si>
  <si>
    <t>Chris Paul</t>
  </si>
  <si>
    <t>Trae Young</t>
  </si>
  <si>
    <t>Bro</t>
  </si>
  <si>
    <t>Seth Curry</t>
  </si>
  <si>
    <t>Phi</t>
  </si>
  <si>
    <t>Uta</t>
  </si>
  <si>
    <t>Jordan Clarkson</t>
  </si>
  <si>
    <t>Facundo Campazzo</t>
  </si>
  <si>
    <t>Den</t>
  </si>
  <si>
    <t>Donovan Mitchell</t>
  </si>
  <si>
    <t>Monte Morris</t>
  </si>
  <si>
    <t>Austin Rivers</t>
  </si>
  <si>
    <t>Kyrie Irving</t>
  </si>
  <si>
    <t>James Harden</t>
  </si>
  <si>
    <t>Por</t>
  </si>
  <si>
    <t>Lal</t>
  </si>
  <si>
    <t>Mike Conley</t>
  </si>
  <si>
    <t>Damian Lillard</t>
  </si>
  <si>
    <t>CJ McCollum</t>
  </si>
  <si>
    <t>Norman Powell</t>
  </si>
  <si>
    <t>Dennis Schroder</t>
  </si>
  <si>
    <t>Mem</t>
  </si>
  <si>
    <t>Nyk</t>
  </si>
  <si>
    <t>Bradley Beal</t>
  </si>
  <si>
    <t>Was</t>
  </si>
  <si>
    <t>Alec Burks</t>
  </si>
  <si>
    <t>Kentavious Caldwell-Pope</t>
  </si>
  <si>
    <t>Bos</t>
  </si>
  <si>
    <t>Ja Morant</t>
  </si>
  <si>
    <t>Derrick Rose</t>
  </si>
  <si>
    <t>Marcus Smart</t>
  </si>
  <si>
    <t>Russell Westbrook</t>
  </si>
  <si>
    <t>Mia</t>
  </si>
  <si>
    <t>Goran Dragic</t>
  </si>
  <si>
    <t>Will Barton</t>
  </si>
  <si>
    <t>Kemba Walker</t>
  </si>
  <si>
    <t>Points per game</t>
  </si>
  <si>
    <t>Rebounds per game</t>
  </si>
  <si>
    <t>Assists per game</t>
  </si>
  <si>
    <t>Steals per game</t>
  </si>
  <si>
    <t>Blocks per game</t>
  </si>
  <si>
    <t>Turnovers per game</t>
  </si>
  <si>
    <t>Name</t>
  </si>
  <si>
    <t>Bio</t>
  </si>
  <si>
    <t>Donovan Mitchell Jr. (born September 7, 1996) is an American professional basketball player for the Utah Jazz of the National Basketball Association (NBA). He played college basketball for the Louisville Cardinals. He was selected by the Denver Nuggets with the 13th overall pick in the 2017 NBA draft and was traded on draft night to the Utah Jazz. During his rookie season, Mitchell was named to the NBA All-Rookie First Team and won the 2018 Slam Dunk Contest.</t>
  </si>
  <si>
    <t>Rayford Trae Young (born September 19, 1998)[1] is an American professional basketball player for the Atlanta Hawks of the National Basketball Association (NBA).[2] He played college basketball for the Oklahoma Sooners.[3] In 2017, he tied the then-record in National Collegiate Athletic Association (NCAA) Division I single-game assists with 22.[a] Young became the only player to ever lead the NCAA in both points and assists in a single season.[5] He was drafted by the Dallas Mavericks in the 2018 NBA draft with the fifth pick, and later traded to the Atlanta Hawks, along with a future first-round pick, for the draft rights to Luka Doncic. He joined Doncic in a unanimous selection to the 2019 NBA All-Rookie First Team.</t>
  </si>
  <si>
    <t>Bogdan Bogdanovic, born 18 August 1992) is a Serbian professional basketball player for the Atlanta Hawks of the National Basketball Association (NBA). He also represents the Serbian national basketball team internationally. He was selected by the Phoenix Suns with the 27th overall pick in the 2014 NBA draft, with his draft rights being traded to the Sacramento Kings during the 2016 NBA draft. Bogdanovic earned an All-EuroLeague First Team and a EuroBasket All-Tournament Team selection in 2017. He was selected to the EuroLeague 2010–20 All-Decade Team.</t>
  </si>
  <si>
    <t>Marcus Osmond Smart (born March 6, 1994) is an American professional basketball player for the Boston Celtics of the National Basketball Association (NBA). He played college basketball for the Oklahoma State Cowboys before being drafted with the sixth overall pick in the 2014 NBA draft. Smart is widely considered to be one of the best defenders in the entire NBA, regardless of position, due to his fierce nature, strength, and hands</t>
  </si>
  <si>
    <t>Kemba Hudley Walker (born May 8, 1990)[1] is an American professional basketball player for the New York Knicks of the National Basketball Association (NBA). Walker was picked ninth overall by the Charlotte Bobcats in the 2011 NBA draft. He grew up in The Bronx, New York City. After graduating from Rice High School in 2008, he played college basketball for the Connecticut Huskies. In their 2010–11 season, Walker was the nation's second-leading scorer and was named consensus first-team All-American; he also led the Huskies to the 2011 NCAA championship and claimed the tournament's Most Outstanding Player award.[2] Walker is a four-time NBA All-Star.</t>
  </si>
  <si>
    <t>Kyrie Andrew Irving (/'ka?ri/; Lakota: ?éla, lit. 'Little Mountain'; born March 23, 1992) is an American professional basketball player for the Brooklyn Nets of the National Basketball Association (NBA). He was named the Rookie of the Year after being selected by the Cleveland Cavaliers with the first overall pick in the 2011 NBA draft. A seven-time All-Star and three-time member of the All-NBA Team, he won an NBA championship with the Cavaliers in 2016.</t>
  </si>
  <si>
    <t>James Edward Harden Jr. (born August 26, 1989) is an American professional basketball player for the Brooklyn Nets of the National Basketball Association (NBA). He is one of the NBA's most prolific scorers and has been called the best shooting guard in the NBA,[1][2] as well as one of the top overall players in the league.</t>
  </si>
  <si>
    <t>William Denard Barton III (born January 6, 1991) is an American professional basketball player for the Denver Nuggets of the National Basketball Association (NBA). He played college basketball for Memphis, where he won the Conference USA Player of the Year in 2012. He was selected with the 40th pick of the 2012 NBA draft by the Portland Trail Blazers.</t>
  </si>
  <si>
    <t>Monté Robert Morris (born June 27, 1995) is a Nigerian-American professional basketball player for the Denver Nuggets of the National Basketball Association (NBA). He played college basketball for the Iowa State Cyclones.</t>
  </si>
  <si>
    <t>Facundo "Facu" Campazzo (born 23 March 1991) is an Argentine professional basketball player for the Denver Nuggets of the National Basketball Association (NBA). At a height of 5 ft 11 in (1.80 m) tall,[1][2] he plays at the point guard position. He is also a member of the senior Argentina national basketball team.</t>
  </si>
  <si>
    <t>Austin James Rivers (born August 1, 1992) is an American professional basketball player for the Denver Nuggets of the National Basketball Association (NBA). Rivers led Winter Park High School to back-to-back Florida 6A state championships in 2010 and 2011. He also played in the 2011 Nike Hoop Summit for the Team USA, and was a McDonald's All-American.</t>
  </si>
  <si>
    <t>Reginald Shon Jackson (born April 16, 1990)[1] is an American professional basketball player for the Los Angeles Clippers of the National Basketball Association (NBA). He played three seasons for the Boston College Eagles[2] before declaring for the 2011 NBA draft where he was drafted 24th overall by the Oklahoma City Thunder.</t>
  </si>
  <si>
    <t>Dennis Schröder (German pronunciation: ['??ø?d?];[1] born September 15, 1993) is a German professional basketball player for the Boston Celtics of the National Basketball Association (NBA). He has previously played for SG Braunschweig and Phantoms Braunschweig in Germany, before spending his first five seasons in the NBA with the Atlanta Hawks and two years with the Oklahoma City Thunder. He has become the sole owner of his German hometown team Braunschweig of the Easycredit BBL. Schroder was previously the majority shareholder of the Braunschweig club since 2018.</t>
  </si>
  <si>
    <t>Kentavious Tannell Caldwell-Pope (/k?n'te?vi?s/; born February 18, 1993) is an American professional basketball player for the Washington Wizards of the National Basketball Association (NBA). He was named a McDonald's All-American as one of the top high school basketball players in the class of 2011. He played college basketball for two years with the Georgia Bulldogs in the Southeastern Conference (SEC), and was voted the SEC Player of the Year as a sophomore in 2013. Caldwell-Pope was selected with the eighth overall pick in the 2013 NBA draft by the Detroit Pistons. He played four seasons with the Pistons before joining the Lakers as a free agent in 2017–18. He won his first NBA championship with the Lakers in 2020.</t>
  </si>
  <si>
    <t>Temetrius Jamel Morant[1] (born August 10, 1999) is an American professional basketball player for the Memphis Grizzlies of the National Basketball Association (NBA). He played college basketball for the Murray State Racers, where he was a consensus first-team All-American as a sophomore in 2019. He was selected by the Grizzlies with the second overall pick in the 2019 NBA draft and named the NBA Rookie of the Year in 2020.</t>
  </si>
  <si>
    <t>Goran Dragic (born 6 May 1986) is a Slovenian professional basketball player for the Toronto Raptors of the National Basketball Association (NBA). Nicknamed "the Dragon", he had played professional basketball in Slovenia and Spain before entering the NBA in 2008. Dragic has also played for the Phoenix Suns, Miami Heat, and the Houston Rockets. He was an All-NBA Third Team selection and the NBA Most Improved Player with the Suns in 2014. He was named an NBA All-Star for the first time in 2018 with Miami. He led the senior Slovenian national team to its first FIBA EuroBasket title in 2017, while being named the Most Valuable Player of the tournament.</t>
  </si>
  <si>
    <t>Randall Holiday (/d?ru?/; born June 12, 1990) is an American professional basketball player for the Milwaukee Bucks of the National Basketball Association (NBA). He played college basketball for one season with the UCLA Bruins before being selected by the Philadelphia 76ers in the first round of the 2009 NBA draft with the 17th overall pick. Holiday played four seasons with Philadelphia, where he was named an NBA All-Star in his fourth season, before being traded to the New Orleans Pelicans in 2013. He is a three-time NBA All-Defensive Team member. In 2021, he helped lead the Milwaukee Bucks to an NBA championship, and won a gold medal with the U.S. national team at the Summer Olympics.</t>
  </si>
  <si>
    <t>Derrick Martell Rose (born October 4, 1988) is an American professional basketball player for the New York Knicks of the National Basketball Association (NBA). He played one year of college basketball for the Memphis Tigers before being drafted first overall by his hometown Chicago Bulls in the 2008 NBA draft.[1] He was named the NBA Rookie of the Year and also became the youngest player to win the NBA Most Valuable Player Award in 2011 at age 22.</t>
  </si>
  <si>
    <t>Burks (born July 20, 1991) is an American professional basketball player for the New York Knicks of the National Basketball Association (NBA). He was selected by the Utah Jazz as the 12th overall pick in the 2011 NBA draft. Burks primarily plays the shooting guard position.</t>
  </si>
  <si>
    <t>Adham Curry (born August 23, 1990) is an American professional basketball player for the Philadelphia 76ers of the National Basketball Association (NBA). He played college basketball for one year with the Liberty Flames before transferring to the Duke Blue Devils. He is the son of former NBA player Dell Curry and the younger brother of NBA player Stephen Curry.</t>
  </si>
  <si>
    <t>Devin Armani Booker (born October 30, 1996) is an American professional basketball player for the Phoenix Suns of the National Basketball Association (NBA). He is the son of former basketball player Melvin Booker.[1] After playing college basketball for one season with the Kentucky Wildcats,[2][3] Booker was selected by the Phoenix Suns in the first round of the 2015 NBA draft with the 13th overall pick. On March 24, 2017, he became the youngest player to score over 60 points in a game, finishing with 70 against the Boston Celtics.[4] In March 2019, at 22 years old, Booker became the youngest player in NBA history with consecutive 50-point games.[5] Booker received his first two NBA All-Star selections in 2020 and 2021 as a replacement player.</t>
  </si>
  <si>
    <t>Christopher Emmanuel Paul (born May 6, 1985),[5] nicknamed "CP3", is an American professional basketball player who plays for the Phoenix Suns of the National Basketball Association (NBA). Playing the point guard position, he has won the NBA Rookie of the Year Award, an NBA All-Star Game Most Valuable Player Award, two Olympic gold medals, and led the NBA in assists four times and steals a record six times. He has also been selected to eleven NBA All-Star teams, ten All-NBA teams, and nine NBA All-Defensive teams. In 2021, Paul was included in the NBA 75th Anniversary Team.</t>
  </si>
  <si>
    <t>Damian Lamonte Ollie Lillard Sr. (born July 15, 1990[1]) is an American professional basketball player for the Portland Trail Blazers of the National Basketball Association (NBA). He played college basketball for the Weber State Wildcats and earned third-team All-American honors in 2012. After being selected by Portland with the sixth overall pick in the 2012 NBA draft, Lillard was unanimously voted the NBA Rookie of the Year. Nicknamed "Dame Time" for his history of making big shots in the clutch, he has received six NBA All-Star selections and is one of two players in Trail Blazers franchise history, along with Clyde Drexler, to become a six-time All-Star.</t>
  </si>
  <si>
    <t>Christian James McCollum (born September 19, 1991) is an American professional basketball player for the Portland Trail Blazers of the National Basketball Association (NBA). During his third year in the league in 2015–16, he was named the NBA Most Improved Player.</t>
  </si>
  <si>
    <t>Norman W. C. Powell (born May 25, 1993[1]) is an American professional basketball player for the Portland Trail Blazers of the National Basketball Association (NBA). Powell played college basketball with the UCLA Bruins, where he was an all-conference player in the Pac-12. He was selected in the second round of the 2015 NBA draft by the Milwaukee Bucks, who subsequently traded his draft rights to the Toronto Raptors. He won an NBA championship with Toronto in 2019.</t>
  </si>
  <si>
    <t>Jordan Taylor Clarkson (born June 7, 1992) is a Filipino-American[1][2][3] professional basketball player for the Utah Jazz of the National Basketball Association (NBA). He played college basketball for two seasons with Tulsa before transferring to Missouri, where he earned second-team all-conference honors in the Southeastern Conference (SEC). After foregoing his senior year in college to enter the 2014 NBA draft, Clarkson was selected by the Washington Wizards in the second round with the 46th overall pick and was immediately traded to the Los Angeles Lakers. In his first year, he was named to the NBA All-Rookie First Team, a rarity for a second-round pick. Clarkson was traded to the Cavaliers in 2018. In December 2019 he was traded to the Jazz. On March 24, 2015, Clarkson along with Jeremy Lin, became the first Asian-American starting back court in NBA history. In 2021, Clarkson was named the NBA Sixth Man of the Year</t>
  </si>
  <si>
    <t>Michael Alexander Conley Jr. (born October 11, 1987) is an American professional basketball player for the Utah Jazz of the National Basketball Association (NBA). He was drafted as the fourth pick in the 2007 NBA draft by the Memphis Grizzlies. Conley would spend 12 seasons in Memphis and become the team's all time leading scorer before being traded to the Utah Jazz in 2019. His father, Mike Conley Sr., was an Olympic gold and silver medalist in track and field.</t>
  </si>
  <si>
    <t>Bradley Emmanuel Beal (born June 28, 1993) is an American professional basketball player for the Washington Wizards of the National Basketball Association (NBA). He played college basketball for the Florida Gators before being selected by the Wizards with the third overall pick in the 2012 NBA draft. Beal was selected in the 2013 NBA All-Rookie First Team, and is a three-time NBA All-Star.</t>
  </si>
  <si>
    <t>Russell Westbrook III[1] (born November 12, 1988) is an American professional basketball player for the Los Angeles Lakers of the National Basketball Association (NBA). He is a nine-time NBA All-Star and earned the NBA Most Valuable Player Award for the 2016–17 season. He is also a nine-time All-NBA Team member, led the league in scoring in 2014–15 and 2016–17, and won back-to-back NBA All-Star Game Most Valuable Player awards in 2015 and 2016. In 2017, the year he won the league MVP award, Westbrook became one of two players in NBA history to average a triple-double for a season, along with Oscar Robertson in 1962. He also set a record for the most triple-doubles in a season, with 42.[2] He went on to average a triple-double the following two seasons as well as lead the league in assists and become the first player to lead the league in points and assists in multiple seasons.[3] In 2020–21, he averaged a triple-double for the fourth time in five seasons.[4] On May 10, 2021, he passed Robertson for the most career triple-doubles in NBA history.[5] Westbrook has the worst career three point percentage in NBA history of players who have attempted more than 2500+ three point shots</t>
  </si>
  <si>
    <t>Mean</t>
  </si>
  <si>
    <t>Median</t>
  </si>
  <si>
    <t xml:space="preserve">Standard Deviation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</si>
</sst>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Calibri"/>
    </font>
    <font>
      <b/>
      <sz val="11"/>
      <color theme="0"/>
      <name val="Calibri"/>
      <family val="2"/>
    </font>
    <font>
      <sz val="11"/>
      <name val="Calibri"/>
      <family val="2"/>
    </font>
    <font>
      <b/>
      <sz val="11"/>
      <name val="Calibri"/>
      <family val="2"/>
    </font>
    <font>
      <b/>
      <sz val="12"/>
      <name val="Calibri"/>
      <family val="2"/>
    </font>
  </fonts>
  <fills count="3">
    <fill>
      <patternFill patternType="none"/>
    </fill>
    <fill>
      <patternFill patternType="gray125"/>
    </fill>
    <fill>
      <patternFill patternType="solid">
        <fgColor theme="4"/>
        <bgColor theme="4"/>
      </patternFill>
    </fill>
  </fills>
  <borders count="3">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1">
    <xf numFmtId="0" fontId="0" fillId="0" borderId="0"/>
  </cellStyleXfs>
  <cellXfs count="8">
    <xf numFmtId="0" fontId="0" fillId="0" borderId="0" xfId="0" applyFont="1" applyFill="1" applyBorder="1"/>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0" xfId="0"/>
    <xf numFmtId="0" fontId="0" fillId="0" borderId="0" xfId="0" applyBorder="1"/>
    <xf numFmtId="0" fontId="2" fillId="0" borderId="0" xfId="0" applyFont="1"/>
    <xf numFmtId="0" fontId="4" fillId="0" borderId="0" xfId="0" applyFont="1" applyFill="1" applyBorder="1"/>
    <xf numFmtId="0" fontId="3" fillId="0" borderId="0" xfId="0" applyFont="1" applyFill="1"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tabSelected="1" zoomScale="131" zoomScaleNormal="131" workbookViewId="0">
      <pane ySplit="1" topLeftCell="A29" activePane="bottomLeft" state="frozen"/>
      <selection pane="bottomLeft" activeCell="E33" sqref="E33:R33"/>
    </sheetView>
  </sheetViews>
  <sheetFormatPr defaultColWidth="10.85546875" defaultRowHeight="15" x14ac:dyDescent="0.25"/>
  <cols>
    <col min="1" max="1" width="20.85546875" bestFit="1" customWidth="1"/>
    <col min="2" max="2" width="30.28515625" customWidth="1"/>
    <col min="3" max="3" width="7.140625" customWidth="1"/>
    <col min="4" max="4" width="4.7109375" customWidth="1"/>
    <col min="5" max="5" width="4.85546875" customWidth="1"/>
    <col min="6" max="8" width="7.5703125" customWidth="1"/>
    <col min="9" max="9" width="5.28515625" customWidth="1"/>
    <col min="10" max="10" width="7.5703125" customWidth="1"/>
    <col min="11" max="11" width="6.28515625" customWidth="1"/>
    <col min="12" max="12" width="7.5703125" customWidth="1"/>
    <col min="13" max="13" width="14.42578125" customWidth="1"/>
    <col min="14" max="14" width="16" customWidth="1"/>
    <col min="15" max="15" width="15" customWidth="1"/>
    <col min="16" max="16" width="14.5703125" customWidth="1"/>
    <col min="17" max="17" width="12.7109375" customWidth="1"/>
    <col min="18" max="18" width="16.85546875" customWidth="1"/>
  </cols>
  <sheetData>
    <row r="1" spans="1:18" x14ac:dyDescent="0.25">
      <c r="A1" s="1" t="s">
        <v>61</v>
      </c>
      <c r="B1" s="2" t="s">
        <v>62</v>
      </c>
      <c r="C1" s="2" t="s">
        <v>0</v>
      </c>
      <c r="D1" s="2" t="s">
        <v>1</v>
      </c>
      <c r="E1" s="2" t="s">
        <v>2</v>
      </c>
      <c r="F1" s="2" t="s">
        <v>3</v>
      </c>
      <c r="G1" s="2" t="s">
        <v>4</v>
      </c>
      <c r="H1" s="2" t="s">
        <v>5</v>
      </c>
      <c r="I1" s="2" t="s">
        <v>6</v>
      </c>
      <c r="J1" s="2" t="s">
        <v>7</v>
      </c>
      <c r="K1" s="2" t="s">
        <v>8</v>
      </c>
      <c r="L1" s="2" t="s">
        <v>9</v>
      </c>
      <c r="M1" s="2" t="s">
        <v>55</v>
      </c>
      <c r="N1" s="2" t="s">
        <v>56</v>
      </c>
      <c r="O1" s="2" t="s">
        <v>57</v>
      </c>
      <c r="P1" s="2" t="s">
        <v>58</v>
      </c>
      <c r="Q1" s="2" t="s">
        <v>59</v>
      </c>
      <c r="R1" s="2" t="s">
        <v>60</v>
      </c>
    </row>
    <row r="2" spans="1:18" s="3" customFormat="1" x14ac:dyDescent="0.25">
      <c r="A2" s="4" t="s">
        <v>20</v>
      </c>
      <c r="B2" s="4" t="s">
        <v>64</v>
      </c>
      <c r="C2" s="4" t="s">
        <v>18</v>
      </c>
      <c r="D2" s="4" t="s">
        <v>11</v>
      </c>
      <c r="E2" s="4">
        <v>23</v>
      </c>
      <c r="F2" s="4">
        <v>37</v>
      </c>
      <c r="G2" s="4">
        <v>134</v>
      </c>
      <c r="H2" s="4">
        <v>0.86599999999999999</v>
      </c>
      <c r="I2" s="4">
        <v>215</v>
      </c>
      <c r="J2" s="4">
        <v>0.48799999999999999</v>
      </c>
      <c r="K2" s="4">
        <v>144</v>
      </c>
      <c r="L2" s="4">
        <v>0.313</v>
      </c>
      <c r="M2" s="4">
        <v>28.8</v>
      </c>
      <c r="N2" s="4">
        <v>2.8</v>
      </c>
      <c r="O2" s="4">
        <v>9.5</v>
      </c>
      <c r="P2" s="4">
        <v>1.25</v>
      </c>
      <c r="Q2" s="4">
        <v>0</v>
      </c>
      <c r="R2" s="4">
        <v>4</v>
      </c>
    </row>
    <row r="3" spans="1:18" s="3" customFormat="1" x14ac:dyDescent="0.25">
      <c r="A3" s="3" t="s">
        <v>17</v>
      </c>
      <c r="B3" s="3" t="s">
        <v>65</v>
      </c>
      <c r="C3" s="3" t="s">
        <v>18</v>
      </c>
      <c r="D3" s="3" t="s">
        <v>11</v>
      </c>
      <c r="E3" s="3">
        <v>29</v>
      </c>
      <c r="F3" s="3">
        <v>33</v>
      </c>
      <c r="G3" s="3">
        <v>17</v>
      </c>
      <c r="H3" s="3">
        <v>0.70599999999999996</v>
      </c>
      <c r="I3" s="3">
        <v>106</v>
      </c>
      <c r="J3" s="3">
        <v>0.47199999999999998</v>
      </c>
      <c r="K3" s="3">
        <v>143</v>
      </c>
      <c r="L3" s="3">
        <v>0.32900000000000001</v>
      </c>
      <c r="M3" s="3">
        <v>14.1</v>
      </c>
      <c r="N3" s="3">
        <v>4.2</v>
      </c>
      <c r="O3" s="3">
        <v>2.9</v>
      </c>
      <c r="P3" s="3">
        <v>1.61</v>
      </c>
      <c r="Q3" s="3">
        <v>0.28000000000000003</v>
      </c>
      <c r="R3" s="3">
        <v>1.5</v>
      </c>
    </row>
    <row r="4" spans="1:18" s="3" customFormat="1" x14ac:dyDescent="0.25">
      <c r="A4" s="3" t="s">
        <v>49</v>
      </c>
      <c r="B4" s="5" t="s">
        <v>66</v>
      </c>
      <c r="C4" s="3" t="s">
        <v>46</v>
      </c>
      <c r="D4" s="3" t="s">
        <v>11</v>
      </c>
      <c r="E4" s="3">
        <v>27</v>
      </c>
      <c r="F4" s="3">
        <v>36</v>
      </c>
      <c r="G4" s="3">
        <v>21</v>
      </c>
      <c r="H4" s="3">
        <v>0.71399999999999997</v>
      </c>
      <c r="I4" s="3">
        <v>23</v>
      </c>
      <c r="J4" s="3">
        <v>0.56499999999999995</v>
      </c>
      <c r="K4" s="3">
        <v>43</v>
      </c>
      <c r="L4" s="3">
        <v>0.372</v>
      </c>
      <c r="M4" s="3">
        <v>17.8</v>
      </c>
      <c r="N4" s="3">
        <v>4.4000000000000004</v>
      </c>
      <c r="O4" s="3">
        <v>6</v>
      </c>
      <c r="P4" s="3">
        <v>1</v>
      </c>
      <c r="Q4" s="3">
        <v>0.2</v>
      </c>
      <c r="R4" s="3">
        <v>2.8</v>
      </c>
    </row>
    <row r="5" spans="1:18" s="3" customFormat="1" x14ac:dyDescent="0.25">
      <c r="A5" s="3" t="s">
        <v>54</v>
      </c>
      <c r="B5" s="5" t="s">
        <v>67</v>
      </c>
      <c r="C5" s="3" t="s">
        <v>46</v>
      </c>
      <c r="D5" s="3" t="s">
        <v>11</v>
      </c>
      <c r="E5" s="3">
        <v>31</v>
      </c>
      <c r="F5" s="3">
        <v>30</v>
      </c>
      <c r="G5" s="3">
        <v>10</v>
      </c>
      <c r="H5" s="3">
        <v>0.9</v>
      </c>
      <c r="I5" s="3">
        <v>24</v>
      </c>
      <c r="J5" s="3">
        <v>0.41699999999999998</v>
      </c>
      <c r="K5" s="3">
        <v>17</v>
      </c>
      <c r="L5" s="3">
        <v>0.17599999999999999</v>
      </c>
      <c r="M5" s="3">
        <v>12.7</v>
      </c>
      <c r="N5" s="3">
        <v>4</v>
      </c>
      <c r="O5" s="3">
        <v>4</v>
      </c>
      <c r="P5" s="3">
        <v>0.33</v>
      </c>
      <c r="Q5" s="3">
        <v>0</v>
      </c>
      <c r="R5" s="3">
        <v>2.67</v>
      </c>
    </row>
    <row r="6" spans="1:18" s="3" customFormat="1" x14ac:dyDescent="0.25">
      <c r="A6" s="3" t="s">
        <v>31</v>
      </c>
      <c r="B6" s="5" t="s">
        <v>68</v>
      </c>
      <c r="C6" s="3" t="s">
        <v>21</v>
      </c>
      <c r="D6" s="3" t="s">
        <v>11</v>
      </c>
      <c r="E6" s="3">
        <v>29</v>
      </c>
      <c r="F6" s="3">
        <v>36</v>
      </c>
      <c r="G6" s="3">
        <v>28</v>
      </c>
      <c r="H6" s="3">
        <v>0.92900000000000005</v>
      </c>
      <c r="I6" s="3">
        <v>98</v>
      </c>
      <c r="J6" s="3">
        <v>0.54100000000000004</v>
      </c>
      <c r="K6" s="3">
        <v>65</v>
      </c>
      <c r="L6" s="3">
        <v>0.36899999999999999</v>
      </c>
      <c r="M6" s="3">
        <v>22.7</v>
      </c>
      <c r="N6" s="3">
        <v>5.8</v>
      </c>
      <c r="O6" s="3">
        <v>3.4</v>
      </c>
      <c r="P6" s="3">
        <v>1</v>
      </c>
      <c r="Q6" s="3">
        <v>0.56000000000000005</v>
      </c>
      <c r="R6" s="3">
        <v>1.22</v>
      </c>
    </row>
    <row r="7" spans="1:18" s="3" customFormat="1" x14ac:dyDescent="0.25">
      <c r="A7" s="3" t="s">
        <v>32</v>
      </c>
      <c r="B7" s="5" t="s">
        <v>69</v>
      </c>
      <c r="C7" s="3" t="s">
        <v>21</v>
      </c>
      <c r="D7" s="3" t="s">
        <v>11</v>
      </c>
      <c r="E7" s="3">
        <v>32</v>
      </c>
      <c r="F7" s="3">
        <v>35</v>
      </c>
      <c r="G7" s="3">
        <v>62</v>
      </c>
      <c r="H7" s="3">
        <v>0.90300000000000002</v>
      </c>
      <c r="I7" s="3">
        <v>42</v>
      </c>
      <c r="J7" s="3">
        <v>0.64300000000000002</v>
      </c>
      <c r="K7" s="3">
        <v>66</v>
      </c>
      <c r="L7" s="3">
        <v>0.36399999999999999</v>
      </c>
      <c r="M7" s="3">
        <v>20.2</v>
      </c>
      <c r="N7" s="3">
        <v>6.3</v>
      </c>
      <c r="O7" s="3">
        <v>8.6</v>
      </c>
      <c r="P7" s="3">
        <v>1.67</v>
      </c>
      <c r="Q7" s="3">
        <v>0.78</v>
      </c>
      <c r="R7" s="3">
        <v>2.89</v>
      </c>
    </row>
    <row r="8" spans="1:18" s="3" customFormat="1" x14ac:dyDescent="0.25">
      <c r="A8" s="3" t="s">
        <v>53</v>
      </c>
      <c r="B8" s="3" t="s">
        <v>70</v>
      </c>
      <c r="C8" s="3" t="s">
        <v>27</v>
      </c>
      <c r="D8" s="3" t="s">
        <v>11</v>
      </c>
      <c r="E8" s="3">
        <v>30</v>
      </c>
      <c r="F8" s="3">
        <v>27</v>
      </c>
      <c r="G8" s="3">
        <v>4</v>
      </c>
      <c r="H8" s="3">
        <v>1</v>
      </c>
      <c r="I8" s="3">
        <v>22</v>
      </c>
      <c r="J8" s="3">
        <v>0.54500000000000004</v>
      </c>
      <c r="K8" s="3">
        <v>21</v>
      </c>
      <c r="L8" s="3">
        <v>0.33300000000000002</v>
      </c>
      <c r="M8" s="3">
        <v>16.3</v>
      </c>
      <c r="N8" s="3">
        <v>4.3</v>
      </c>
      <c r="O8" s="3">
        <v>2.7</v>
      </c>
      <c r="P8" s="3">
        <v>0.67</v>
      </c>
      <c r="Q8" s="3">
        <v>0.33</v>
      </c>
      <c r="R8" s="3">
        <v>1.33</v>
      </c>
    </row>
    <row r="9" spans="1:18" s="3" customFormat="1" x14ac:dyDescent="0.25">
      <c r="A9" s="3" t="s">
        <v>29</v>
      </c>
      <c r="B9" s="3" t="s">
        <v>71</v>
      </c>
      <c r="C9" s="3" t="s">
        <v>27</v>
      </c>
      <c r="D9" s="3" t="s">
        <v>11</v>
      </c>
      <c r="E9" s="3">
        <v>26</v>
      </c>
      <c r="F9" s="3">
        <v>28</v>
      </c>
      <c r="G9" s="3">
        <v>29</v>
      </c>
      <c r="H9" s="3">
        <v>0.72399999999999998</v>
      </c>
      <c r="I9" s="3">
        <v>76</v>
      </c>
      <c r="J9" s="3">
        <v>0.44700000000000001</v>
      </c>
      <c r="K9" s="3">
        <v>40</v>
      </c>
      <c r="L9" s="3">
        <v>0.4</v>
      </c>
      <c r="M9" s="3">
        <v>13.7</v>
      </c>
      <c r="N9" s="3">
        <v>2.4</v>
      </c>
      <c r="O9" s="3">
        <v>5.5</v>
      </c>
      <c r="P9" s="3">
        <v>1</v>
      </c>
      <c r="Q9" s="3">
        <v>0.2</v>
      </c>
      <c r="R9" s="3">
        <v>0.7</v>
      </c>
    </row>
    <row r="10" spans="1:18" s="3" customFormat="1" x14ac:dyDescent="0.25">
      <c r="A10" s="3" t="s">
        <v>26</v>
      </c>
      <c r="B10" s="3" t="s">
        <v>72</v>
      </c>
      <c r="C10" s="3" t="s">
        <v>27</v>
      </c>
      <c r="D10" s="3" t="s">
        <v>11</v>
      </c>
      <c r="E10" s="3">
        <v>30</v>
      </c>
      <c r="F10" s="3">
        <v>27</v>
      </c>
      <c r="G10" s="3">
        <v>19</v>
      </c>
      <c r="H10" s="3">
        <v>0.84199999999999997</v>
      </c>
      <c r="I10" s="3">
        <v>26</v>
      </c>
      <c r="J10" s="3">
        <v>0.38500000000000001</v>
      </c>
      <c r="K10" s="3">
        <v>48</v>
      </c>
      <c r="L10" s="3">
        <v>0.39600000000000002</v>
      </c>
      <c r="M10" s="3">
        <v>9.3000000000000007</v>
      </c>
      <c r="N10" s="3">
        <v>3</v>
      </c>
      <c r="O10" s="3">
        <v>4.0999999999999996</v>
      </c>
      <c r="P10" s="3">
        <v>1.4</v>
      </c>
      <c r="Q10" s="3">
        <v>0.4</v>
      </c>
      <c r="R10" s="3">
        <v>1.5</v>
      </c>
    </row>
    <row r="11" spans="1:18" s="3" customFormat="1" x14ac:dyDescent="0.25">
      <c r="A11" s="3" t="s">
        <v>30</v>
      </c>
      <c r="B11" s="3" t="s">
        <v>73</v>
      </c>
      <c r="C11" s="3" t="s">
        <v>27</v>
      </c>
      <c r="D11" s="3" t="s">
        <v>11</v>
      </c>
      <c r="E11" s="3">
        <v>29</v>
      </c>
      <c r="F11" s="3">
        <v>30</v>
      </c>
      <c r="G11" s="3">
        <v>16</v>
      </c>
      <c r="H11" s="3">
        <v>0.81299999999999994</v>
      </c>
      <c r="I11" s="3">
        <v>23</v>
      </c>
      <c r="J11" s="3">
        <v>0.47799999999999998</v>
      </c>
      <c r="K11" s="3">
        <v>46</v>
      </c>
      <c r="L11" s="3">
        <v>0.41299999999999998</v>
      </c>
      <c r="M11" s="3">
        <v>9.1999999999999993</v>
      </c>
      <c r="N11" s="3">
        <v>1.7</v>
      </c>
      <c r="O11" s="3">
        <v>2.1</v>
      </c>
      <c r="P11" s="3">
        <v>0.2</v>
      </c>
      <c r="Q11" s="3">
        <v>0.3</v>
      </c>
      <c r="R11" s="3">
        <v>0.9</v>
      </c>
    </row>
    <row r="12" spans="1:18" s="3" customFormat="1" x14ac:dyDescent="0.25">
      <c r="A12" s="3" t="s">
        <v>14</v>
      </c>
      <c r="B12" s="3" t="s">
        <v>74</v>
      </c>
      <c r="C12" s="3" t="s">
        <v>13</v>
      </c>
      <c r="D12" s="3" t="s">
        <v>11</v>
      </c>
      <c r="E12" s="3">
        <v>31</v>
      </c>
      <c r="F12" s="3">
        <v>32</v>
      </c>
      <c r="G12" s="3">
        <v>41</v>
      </c>
      <c r="H12" s="3">
        <v>0.878</v>
      </c>
      <c r="I12" s="3">
        <v>110</v>
      </c>
      <c r="J12" s="3">
        <v>0.58199999999999996</v>
      </c>
      <c r="K12" s="3">
        <v>142</v>
      </c>
      <c r="L12" s="3">
        <v>0.40799999999999997</v>
      </c>
      <c r="M12" s="3">
        <v>17.8</v>
      </c>
      <c r="N12" s="3">
        <v>3.2</v>
      </c>
      <c r="O12" s="3">
        <v>3.4</v>
      </c>
      <c r="P12" s="3">
        <v>0.95</v>
      </c>
      <c r="Q12" s="3">
        <v>0.16</v>
      </c>
      <c r="R12" s="3">
        <v>1.47</v>
      </c>
    </row>
    <row r="13" spans="1:18" s="3" customFormat="1" x14ac:dyDescent="0.25">
      <c r="A13" s="3" t="s">
        <v>39</v>
      </c>
      <c r="B13" s="3" t="s">
        <v>75</v>
      </c>
      <c r="C13" s="3" t="s">
        <v>34</v>
      </c>
      <c r="D13" s="3" t="s">
        <v>11</v>
      </c>
      <c r="E13" s="3">
        <v>28</v>
      </c>
      <c r="F13" s="3">
        <v>32</v>
      </c>
      <c r="G13" s="3">
        <v>26</v>
      </c>
      <c r="H13" s="3">
        <v>0.84599999999999997</v>
      </c>
      <c r="I13" s="3">
        <v>44</v>
      </c>
      <c r="J13" s="3">
        <v>0.45500000000000002</v>
      </c>
      <c r="K13" s="3">
        <v>26</v>
      </c>
      <c r="L13" s="3">
        <v>0.308</v>
      </c>
      <c r="M13" s="3">
        <v>14.3</v>
      </c>
      <c r="N13" s="3">
        <v>3</v>
      </c>
      <c r="O13" s="3">
        <v>2.8</v>
      </c>
      <c r="P13" s="3">
        <v>1</v>
      </c>
      <c r="Q13" s="3">
        <v>0.17</v>
      </c>
      <c r="R13" s="3">
        <v>1.67</v>
      </c>
    </row>
    <row r="14" spans="1:18" s="3" customFormat="1" x14ac:dyDescent="0.25">
      <c r="A14" s="3" t="s">
        <v>45</v>
      </c>
      <c r="B14" s="5" t="s">
        <v>76</v>
      </c>
      <c r="C14" s="3" t="s">
        <v>34</v>
      </c>
      <c r="D14" s="3" t="s">
        <v>11</v>
      </c>
      <c r="E14" s="3">
        <v>28</v>
      </c>
      <c r="F14" s="3">
        <v>29</v>
      </c>
      <c r="G14" s="3">
        <v>5</v>
      </c>
      <c r="H14" s="3">
        <v>1</v>
      </c>
      <c r="I14" s="3">
        <v>10</v>
      </c>
      <c r="J14" s="3">
        <v>0.7</v>
      </c>
      <c r="K14" s="3">
        <v>19</v>
      </c>
      <c r="L14" s="3">
        <v>0.21099999999999999</v>
      </c>
      <c r="M14" s="3">
        <v>6.2</v>
      </c>
      <c r="N14" s="3">
        <v>2.8</v>
      </c>
      <c r="O14" s="3">
        <v>1</v>
      </c>
      <c r="P14" s="3">
        <v>1</v>
      </c>
      <c r="Q14" s="3">
        <v>0</v>
      </c>
      <c r="R14" s="3">
        <v>0.4</v>
      </c>
    </row>
    <row r="15" spans="1:18" s="3" customFormat="1" x14ac:dyDescent="0.25">
      <c r="A15" s="5" t="s">
        <v>47</v>
      </c>
      <c r="B15" s="3" t="s">
        <v>77</v>
      </c>
      <c r="C15" s="3" t="s">
        <v>40</v>
      </c>
      <c r="D15" s="3" t="s">
        <v>11</v>
      </c>
      <c r="E15" s="3">
        <v>22</v>
      </c>
      <c r="F15" s="3">
        <v>40</v>
      </c>
      <c r="G15" s="3">
        <v>40</v>
      </c>
      <c r="H15" s="3">
        <v>0.77500000000000002</v>
      </c>
      <c r="I15" s="3">
        <v>82</v>
      </c>
      <c r="J15" s="3">
        <v>0.54900000000000004</v>
      </c>
      <c r="K15" s="3">
        <v>31</v>
      </c>
      <c r="L15" s="3">
        <v>0.32300000000000001</v>
      </c>
      <c r="M15" s="3">
        <v>30.2</v>
      </c>
      <c r="N15" s="3">
        <v>4.8</v>
      </c>
      <c r="O15" s="3">
        <v>8.1999999999999993</v>
      </c>
      <c r="P15" s="3">
        <v>0.4</v>
      </c>
      <c r="Q15" s="3">
        <v>0</v>
      </c>
      <c r="R15" s="3">
        <v>3.4</v>
      </c>
    </row>
    <row r="16" spans="1:18" s="3" customFormat="1" x14ac:dyDescent="0.25">
      <c r="A16" s="3" t="s">
        <v>52</v>
      </c>
      <c r="B16" s="3" t="s">
        <v>78</v>
      </c>
      <c r="C16" s="3" t="s">
        <v>51</v>
      </c>
      <c r="D16" s="3" t="s">
        <v>11</v>
      </c>
      <c r="E16" s="3">
        <v>35</v>
      </c>
      <c r="F16" s="3">
        <v>29</v>
      </c>
      <c r="G16" s="3">
        <v>12</v>
      </c>
      <c r="H16" s="3">
        <v>0.75</v>
      </c>
      <c r="I16" s="3">
        <v>28</v>
      </c>
      <c r="J16" s="3">
        <v>0.5</v>
      </c>
      <c r="K16" s="3">
        <v>26</v>
      </c>
      <c r="L16" s="3">
        <v>0.34599999999999997</v>
      </c>
      <c r="M16" s="3">
        <v>16</v>
      </c>
      <c r="N16" s="3">
        <v>1.8</v>
      </c>
      <c r="O16" s="3">
        <v>2.8</v>
      </c>
      <c r="P16" s="3">
        <v>1</v>
      </c>
      <c r="Q16" s="3">
        <v>0.5</v>
      </c>
      <c r="R16" s="3">
        <v>1.5</v>
      </c>
    </row>
    <row r="17" spans="1:18" s="3" customFormat="1" x14ac:dyDescent="0.25">
      <c r="A17" s="3" t="s">
        <v>12</v>
      </c>
      <c r="B17" s="3" t="s">
        <v>79</v>
      </c>
      <c r="C17" s="3" t="s">
        <v>10</v>
      </c>
      <c r="D17" s="3" t="s">
        <v>11</v>
      </c>
      <c r="E17" s="3">
        <v>31</v>
      </c>
      <c r="F17" s="3">
        <v>39</v>
      </c>
      <c r="G17" s="3">
        <v>56</v>
      </c>
      <c r="H17" s="3">
        <v>0.71399999999999997</v>
      </c>
      <c r="I17" s="3">
        <v>247</v>
      </c>
      <c r="J17" s="3">
        <v>0.46600000000000003</v>
      </c>
      <c r="K17" s="3">
        <v>142</v>
      </c>
      <c r="L17" s="3">
        <v>0.30299999999999999</v>
      </c>
      <c r="M17" s="3">
        <v>17.3</v>
      </c>
      <c r="N17" s="3">
        <v>5.7</v>
      </c>
      <c r="O17" s="3">
        <v>8.6999999999999993</v>
      </c>
      <c r="P17" s="3">
        <v>1.65</v>
      </c>
      <c r="Q17" s="3">
        <v>0.43</v>
      </c>
      <c r="R17" s="3">
        <v>2.4300000000000002</v>
      </c>
    </row>
    <row r="18" spans="1:18" s="3" customFormat="1" x14ac:dyDescent="0.25">
      <c r="A18" s="3" t="s">
        <v>48</v>
      </c>
      <c r="B18" s="3" t="s">
        <v>80</v>
      </c>
      <c r="C18" s="3" t="s">
        <v>41</v>
      </c>
      <c r="D18" s="3" t="s">
        <v>11</v>
      </c>
      <c r="E18" s="3">
        <v>33</v>
      </c>
      <c r="F18" s="3">
        <v>35</v>
      </c>
      <c r="G18" s="3">
        <v>9</v>
      </c>
      <c r="H18" s="3">
        <v>1</v>
      </c>
      <c r="I18" s="3">
        <v>67</v>
      </c>
      <c r="J18" s="3">
        <v>0.47799999999999998</v>
      </c>
      <c r="K18" s="3">
        <v>17</v>
      </c>
      <c r="L18" s="3">
        <v>0.47099999999999997</v>
      </c>
      <c r="M18" s="3">
        <v>19.399999999999999</v>
      </c>
      <c r="N18" s="3">
        <v>4</v>
      </c>
      <c r="O18" s="3">
        <v>5</v>
      </c>
      <c r="P18" s="3">
        <v>0.4</v>
      </c>
      <c r="Q18" s="3">
        <v>0.2</v>
      </c>
      <c r="R18" s="3">
        <v>1.6</v>
      </c>
    </row>
    <row r="19" spans="1:18" s="3" customFormat="1" x14ac:dyDescent="0.25">
      <c r="A19" s="3" t="s">
        <v>44</v>
      </c>
      <c r="B19" s="3" t="s">
        <v>81</v>
      </c>
      <c r="C19" s="3" t="s">
        <v>41</v>
      </c>
      <c r="D19" s="3" t="s">
        <v>11</v>
      </c>
      <c r="E19" s="3">
        <v>30</v>
      </c>
      <c r="F19" s="3">
        <v>25</v>
      </c>
      <c r="G19" s="3">
        <v>19</v>
      </c>
      <c r="H19" s="3">
        <v>0.73699999999999999</v>
      </c>
      <c r="I19" s="3">
        <v>32</v>
      </c>
      <c r="J19" s="3">
        <v>0.5</v>
      </c>
      <c r="K19" s="3">
        <v>24</v>
      </c>
      <c r="L19" s="3">
        <v>0.33300000000000002</v>
      </c>
      <c r="M19" s="3">
        <v>14</v>
      </c>
      <c r="N19" s="3">
        <v>5</v>
      </c>
      <c r="O19" s="3">
        <v>2.6</v>
      </c>
      <c r="P19" s="3">
        <v>0.2</v>
      </c>
      <c r="Q19" s="3">
        <v>0</v>
      </c>
      <c r="R19" s="3">
        <v>0.8</v>
      </c>
    </row>
    <row r="20" spans="1:18" s="3" customFormat="1" x14ac:dyDescent="0.25">
      <c r="A20" s="3" t="s">
        <v>22</v>
      </c>
      <c r="B20" s="3" t="s">
        <v>82</v>
      </c>
      <c r="C20" s="3" t="s">
        <v>23</v>
      </c>
      <c r="D20" s="3" t="s">
        <v>11</v>
      </c>
      <c r="E20" s="3">
        <v>31</v>
      </c>
      <c r="F20" s="3">
        <v>31</v>
      </c>
      <c r="G20" s="3">
        <v>19</v>
      </c>
      <c r="H20" s="3">
        <v>0.78900000000000003</v>
      </c>
      <c r="I20" s="3">
        <v>66</v>
      </c>
      <c r="J20" s="3">
        <v>0.66700000000000004</v>
      </c>
      <c r="K20" s="3">
        <v>81</v>
      </c>
      <c r="L20" s="3">
        <v>0.50600000000000001</v>
      </c>
      <c r="M20" s="3">
        <v>18.8</v>
      </c>
      <c r="N20" s="3">
        <v>2.2999999999999998</v>
      </c>
      <c r="O20" s="3">
        <v>2.2999999999999998</v>
      </c>
      <c r="P20" s="3">
        <v>0.75</v>
      </c>
      <c r="Q20" s="3">
        <v>0.25</v>
      </c>
      <c r="R20" s="3">
        <v>0.83</v>
      </c>
    </row>
    <row r="21" spans="1:18" s="3" customFormat="1" x14ac:dyDescent="0.25">
      <c r="A21" s="3" t="s">
        <v>16</v>
      </c>
      <c r="B21" s="3" t="s">
        <v>83</v>
      </c>
      <c r="C21" s="3" t="s">
        <v>15</v>
      </c>
      <c r="D21" s="3" t="s">
        <v>11</v>
      </c>
      <c r="E21" s="3">
        <v>25</v>
      </c>
      <c r="F21" s="3">
        <v>40</v>
      </c>
      <c r="G21" s="3">
        <v>147</v>
      </c>
      <c r="H21" s="3">
        <v>0.90500000000000003</v>
      </c>
      <c r="I21" s="3">
        <v>337</v>
      </c>
      <c r="J21" s="3">
        <v>0.499</v>
      </c>
      <c r="K21" s="3">
        <v>137</v>
      </c>
      <c r="L21" s="3">
        <v>0.32100000000000001</v>
      </c>
      <c r="M21" s="3">
        <v>27.3</v>
      </c>
      <c r="N21" s="3">
        <v>5.6</v>
      </c>
      <c r="O21" s="3">
        <v>4.5</v>
      </c>
      <c r="P21" s="3">
        <v>0.82</v>
      </c>
      <c r="Q21" s="3">
        <v>0.18</v>
      </c>
      <c r="R21" s="3">
        <v>3.64</v>
      </c>
    </row>
    <row r="22" spans="1:18" s="3" customFormat="1" x14ac:dyDescent="0.25">
      <c r="A22" s="5" t="s">
        <v>19</v>
      </c>
      <c r="B22" s="3" t="s">
        <v>84</v>
      </c>
      <c r="C22" s="3" t="s">
        <v>15</v>
      </c>
      <c r="D22" s="3" t="s">
        <v>11</v>
      </c>
      <c r="E22" s="3">
        <v>36</v>
      </c>
      <c r="F22" s="3">
        <v>34</v>
      </c>
      <c r="G22" s="3">
        <v>65</v>
      </c>
      <c r="H22" s="3">
        <v>0.877</v>
      </c>
      <c r="I22" s="3">
        <v>235</v>
      </c>
      <c r="J22" s="3">
        <v>0.51100000000000001</v>
      </c>
      <c r="K22" s="3">
        <v>65</v>
      </c>
      <c r="L22" s="3">
        <v>0.44600000000000001</v>
      </c>
      <c r="M22" s="3">
        <v>19.2</v>
      </c>
      <c r="N22" s="3">
        <v>3.5</v>
      </c>
      <c r="O22" s="3">
        <v>8.6</v>
      </c>
      <c r="P22" s="3">
        <v>1.1499999999999999</v>
      </c>
      <c r="Q22" s="3">
        <v>0.15</v>
      </c>
      <c r="R22" s="3">
        <v>2.15</v>
      </c>
    </row>
    <row r="23" spans="1:18" s="3" customFormat="1" x14ac:dyDescent="0.25">
      <c r="A23" s="3" t="s">
        <v>36</v>
      </c>
      <c r="B23" s="3" t="s">
        <v>85</v>
      </c>
      <c r="C23" s="3" t="s">
        <v>33</v>
      </c>
      <c r="D23" s="3" t="s">
        <v>11</v>
      </c>
      <c r="E23" s="3">
        <v>31</v>
      </c>
      <c r="F23" s="3">
        <v>41</v>
      </c>
      <c r="G23" s="3">
        <v>50</v>
      </c>
      <c r="H23" s="3">
        <v>0.94</v>
      </c>
      <c r="I23" s="3">
        <v>56</v>
      </c>
      <c r="J23" s="3">
        <v>0.48199999999999998</v>
      </c>
      <c r="K23" s="3">
        <v>78</v>
      </c>
      <c r="L23" s="3">
        <v>0.44900000000000001</v>
      </c>
      <c r="M23" s="3">
        <v>34.299999999999997</v>
      </c>
      <c r="N23" s="3">
        <v>4.3</v>
      </c>
      <c r="O23" s="3">
        <v>10.199999999999999</v>
      </c>
      <c r="P23" s="3">
        <v>1</v>
      </c>
      <c r="Q23" s="3">
        <v>0.67</v>
      </c>
      <c r="R23" s="3">
        <v>2.17</v>
      </c>
    </row>
    <row r="24" spans="1:18" s="3" customFormat="1" x14ac:dyDescent="0.25">
      <c r="A24" s="3" t="s">
        <v>37</v>
      </c>
      <c r="B24" s="3" t="s">
        <v>86</v>
      </c>
      <c r="C24" s="3" t="s">
        <v>33</v>
      </c>
      <c r="D24" s="3" t="s">
        <v>11</v>
      </c>
      <c r="E24" s="3">
        <v>30</v>
      </c>
      <c r="F24" s="3">
        <v>40</v>
      </c>
      <c r="G24" s="3">
        <v>13</v>
      </c>
      <c r="H24" s="3">
        <v>0.76900000000000002</v>
      </c>
      <c r="I24" s="3">
        <v>72</v>
      </c>
      <c r="J24" s="3">
        <v>0.5</v>
      </c>
      <c r="K24" s="3">
        <v>42</v>
      </c>
      <c r="L24" s="3">
        <v>0.33300000000000002</v>
      </c>
      <c r="M24" s="3">
        <v>20.7</v>
      </c>
      <c r="N24" s="3">
        <v>6</v>
      </c>
      <c r="O24" s="3">
        <v>4.3</v>
      </c>
      <c r="P24" s="3">
        <v>0.33</v>
      </c>
      <c r="Q24" s="3">
        <v>0.67</v>
      </c>
      <c r="R24" s="3">
        <v>2</v>
      </c>
    </row>
    <row r="25" spans="1:18" s="3" customFormat="1" x14ac:dyDescent="0.25">
      <c r="A25" s="3" t="s">
        <v>38</v>
      </c>
      <c r="B25" s="3" t="s">
        <v>87</v>
      </c>
      <c r="C25" s="3" t="s">
        <v>33</v>
      </c>
      <c r="D25" s="3" t="s">
        <v>11</v>
      </c>
      <c r="E25" s="3">
        <v>28</v>
      </c>
      <c r="F25" s="3">
        <v>36</v>
      </c>
      <c r="G25" s="3">
        <v>18</v>
      </c>
      <c r="H25" s="3">
        <v>0.88900000000000001</v>
      </c>
      <c r="I25" s="3">
        <v>50</v>
      </c>
      <c r="J25" s="3">
        <v>0.56000000000000005</v>
      </c>
      <c r="K25" s="3">
        <v>26</v>
      </c>
      <c r="L25" s="3">
        <v>0.38500000000000001</v>
      </c>
      <c r="M25" s="3">
        <v>17</v>
      </c>
      <c r="N25" s="3">
        <v>2.2000000000000002</v>
      </c>
      <c r="O25" s="3">
        <v>2</v>
      </c>
      <c r="P25" s="3">
        <v>0.83</v>
      </c>
      <c r="Q25" s="3">
        <v>1</v>
      </c>
      <c r="R25" s="3">
        <v>1.17</v>
      </c>
    </row>
    <row r="26" spans="1:18" s="3" customFormat="1" x14ac:dyDescent="0.25">
      <c r="A26" s="3" t="s">
        <v>28</v>
      </c>
      <c r="B26" s="3" t="s">
        <v>63</v>
      </c>
      <c r="C26" s="3" t="s">
        <v>24</v>
      </c>
      <c r="D26" s="3" t="s">
        <v>11</v>
      </c>
      <c r="E26" s="3">
        <v>25</v>
      </c>
      <c r="F26" s="3">
        <v>34</v>
      </c>
      <c r="G26" s="3">
        <v>76</v>
      </c>
      <c r="H26" s="3">
        <v>0.82899999999999996</v>
      </c>
      <c r="I26" s="3">
        <v>120</v>
      </c>
      <c r="J26" s="3">
        <v>0.45800000000000002</v>
      </c>
      <c r="K26" s="3">
        <v>115</v>
      </c>
      <c r="L26" s="3">
        <v>0.435</v>
      </c>
      <c r="M26" s="3">
        <v>32.299999999999997</v>
      </c>
      <c r="N26" s="3">
        <v>4.2</v>
      </c>
      <c r="O26" s="3">
        <v>5.5</v>
      </c>
      <c r="P26" s="3">
        <v>1.1000000000000001</v>
      </c>
      <c r="Q26" s="3">
        <v>0.2</v>
      </c>
      <c r="R26" s="3">
        <v>2.8</v>
      </c>
    </row>
    <row r="27" spans="1:18" s="3" customFormat="1" x14ac:dyDescent="0.25">
      <c r="A27" s="3" t="s">
        <v>25</v>
      </c>
      <c r="B27" s="3" t="s">
        <v>88</v>
      </c>
      <c r="C27" s="3" t="s">
        <v>24</v>
      </c>
      <c r="D27" s="3" t="s">
        <v>11</v>
      </c>
      <c r="E27" s="3">
        <v>29</v>
      </c>
      <c r="F27" s="3">
        <v>27</v>
      </c>
      <c r="G27" s="3">
        <v>26</v>
      </c>
      <c r="H27" s="3">
        <v>0.96199999999999997</v>
      </c>
      <c r="I27" s="3">
        <v>68</v>
      </c>
      <c r="J27" s="3">
        <v>0.48499999999999999</v>
      </c>
      <c r="K27" s="3">
        <v>97</v>
      </c>
      <c r="L27" s="3">
        <v>0.35099999999999998</v>
      </c>
      <c r="M27" s="3">
        <v>17.5</v>
      </c>
      <c r="N27" s="3">
        <v>3.1</v>
      </c>
      <c r="O27" s="3">
        <v>1.5</v>
      </c>
      <c r="P27" s="3">
        <v>0.64</v>
      </c>
      <c r="Q27" s="3">
        <v>0.27</v>
      </c>
      <c r="R27" s="3">
        <v>2.09</v>
      </c>
    </row>
    <row r="28" spans="1:18" s="3" customFormat="1" x14ac:dyDescent="0.25">
      <c r="A28" s="3" t="s">
        <v>35</v>
      </c>
      <c r="B28" s="3" t="s">
        <v>89</v>
      </c>
      <c r="C28" s="3" t="s">
        <v>24</v>
      </c>
      <c r="D28" s="3" t="s">
        <v>11</v>
      </c>
      <c r="E28" s="3">
        <v>33</v>
      </c>
      <c r="F28" s="3">
        <v>29</v>
      </c>
      <c r="G28" s="3">
        <v>16</v>
      </c>
      <c r="H28" s="3">
        <v>1</v>
      </c>
      <c r="I28" s="3">
        <v>31</v>
      </c>
      <c r="J28" s="3">
        <v>0.35499999999999998</v>
      </c>
      <c r="K28" s="3">
        <v>37</v>
      </c>
      <c r="L28" s="3">
        <v>0.48599999999999999</v>
      </c>
      <c r="M28" s="3">
        <v>15.3</v>
      </c>
      <c r="N28" s="3">
        <v>3.5</v>
      </c>
      <c r="O28" s="3">
        <v>7.7</v>
      </c>
      <c r="P28" s="3">
        <v>0.17</v>
      </c>
      <c r="Q28" s="3">
        <v>0.5</v>
      </c>
      <c r="R28" s="3">
        <v>2.33</v>
      </c>
    </row>
    <row r="29" spans="1:18" s="3" customFormat="1" x14ac:dyDescent="0.25">
      <c r="A29" s="3" t="s">
        <v>42</v>
      </c>
      <c r="B29" s="3" t="s">
        <v>90</v>
      </c>
      <c r="C29" s="3" t="s">
        <v>43</v>
      </c>
      <c r="D29" s="3" t="s">
        <v>11</v>
      </c>
      <c r="E29" s="3">
        <v>28</v>
      </c>
      <c r="F29" s="3">
        <v>39</v>
      </c>
      <c r="G29" s="3">
        <v>36</v>
      </c>
      <c r="H29" s="3">
        <v>0.86099999999999999</v>
      </c>
      <c r="I29" s="3">
        <v>91</v>
      </c>
      <c r="J29" s="3">
        <v>0.53800000000000003</v>
      </c>
      <c r="K29" s="3">
        <v>32</v>
      </c>
      <c r="L29" s="3">
        <v>0.219</v>
      </c>
      <c r="M29" s="3">
        <v>30</v>
      </c>
      <c r="N29" s="3">
        <v>6.2</v>
      </c>
      <c r="O29" s="3">
        <v>4.2</v>
      </c>
      <c r="P29" s="3">
        <v>0.8</v>
      </c>
      <c r="Q29" s="3">
        <v>0.6</v>
      </c>
      <c r="R29" s="3">
        <v>4</v>
      </c>
    </row>
    <row r="30" spans="1:18" s="3" customFormat="1" x14ac:dyDescent="0.25">
      <c r="A30" s="3" t="s">
        <v>50</v>
      </c>
      <c r="B30" s="3" t="s">
        <v>91</v>
      </c>
      <c r="C30" s="3" t="s">
        <v>43</v>
      </c>
      <c r="D30" s="3" t="s">
        <v>11</v>
      </c>
      <c r="E30" s="3">
        <v>32</v>
      </c>
      <c r="F30" s="3">
        <v>37</v>
      </c>
      <c r="G30" s="3">
        <v>43</v>
      </c>
      <c r="H30" s="3">
        <v>0.79100000000000004</v>
      </c>
      <c r="I30" s="3">
        <v>64</v>
      </c>
      <c r="J30" s="3">
        <v>0.35899999999999999</v>
      </c>
      <c r="K30" s="3">
        <v>20</v>
      </c>
      <c r="L30" s="3">
        <v>0.25</v>
      </c>
      <c r="M30" s="3">
        <v>19</v>
      </c>
      <c r="N30" s="3">
        <v>10.4</v>
      </c>
      <c r="O30" s="3">
        <v>11.8</v>
      </c>
      <c r="P30" s="3">
        <v>0.4</v>
      </c>
      <c r="Q30" s="3">
        <v>0.2</v>
      </c>
      <c r="R30" s="3">
        <v>4.2</v>
      </c>
    </row>
    <row r="31" spans="1:18" ht="31.5" customHeight="1" x14ac:dyDescent="0.25">
      <c r="A31" s="6" t="s">
        <v>92</v>
      </c>
      <c r="E31" s="7">
        <f>AVERAGE(E2:E30)</f>
        <v>29.379310344827587</v>
      </c>
      <c r="F31" s="7">
        <f t="shared" ref="F31:R31" si="0">AVERAGE(F2:F30)</f>
        <v>33.379310344827587</v>
      </c>
      <c r="G31" s="7">
        <f t="shared" si="0"/>
        <v>36.448275862068968</v>
      </c>
      <c r="H31" s="7">
        <f t="shared" si="0"/>
        <v>0.8520344827586207</v>
      </c>
      <c r="I31" s="7">
        <f t="shared" si="0"/>
        <v>85</v>
      </c>
      <c r="J31" s="7">
        <f t="shared" si="0"/>
        <v>0.50431034482758619</v>
      </c>
      <c r="K31" s="7">
        <f t="shared" si="0"/>
        <v>61.724137931034484</v>
      </c>
      <c r="L31" s="7">
        <f t="shared" si="0"/>
        <v>0.35686206896551731</v>
      </c>
      <c r="M31" s="7">
        <f t="shared" si="0"/>
        <v>19.013793103448279</v>
      </c>
      <c r="N31" s="7">
        <f t="shared" si="0"/>
        <v>4.1551724137931032</v>
      </c>
      <c r="O31" s="7">
        <f t="shared" si="0"/>
        <v>5.0310344827586198</v>
      </c>
      <c r="P31" s="7">
        <f t="shared" si="0"/>
        <v>0.85241379310344811</v>
      </c>
      <c r="Q31" s="7">
        <f t="shared" si="0"/>
        <v>0.3172413793103448</v>
      </c>
      <c r="R31" s="7">
        <f t="shared" si="0"/>
        <v>2.0744827586206895</v>
      </c>
    </row>
    <row r="32" spans="1:18" ht="47.25" customHeight="1" x14ac:dyDescent="0.25">
      <c r="A32" s="6" t="s">
        <v>93</v>
      </c>
      <c r="E32" s="7">
        <f>MEDIAN(E2:E30)</f>
        <v>30</v>
      </c>
      <c r="F32" s="7">
        <f t="shared" ref="F32:R32" si="1">MEDIAN(F2:F30)</f>
        <v>34</v>
      </c>
      <c r="G32" s="7">
        <f t="shared" si="1"/>
        <v>26</v>
      </c>
      <c r="H32" s="7">
        <f t="shared" si="1"/>
        <v>0.86099999999999999</v>
      </c>
      <c r="I32" s="7">
        <f t="shared" si="1"/>
        <v>66</v>
      </c>
      <c r="J32" s="7">
        <f t="shared" si="1"/>
        <v>0.499</v>
      </c>
      <c r="K32" s="7">
        <f t="shared" si="1"/>
        <v>43</v>
      </c>
      <c r="L32" s="7">
        <f t="shared" si="1"/>
        <v>0.35099999999999998</v>
      </c>
      <c r="M32" s="7">
        <f t="shared" si="1"/>
        <v>17.8</v>
      </c>
      <c r="N32" s="7">
        <f t="shared" si="1"/>
        <v>4</v>
      </c>
      <c r="O32" s="7">
        <f t="shared" si="1"/>
        <v>4.2</v>
      </c>
      <c r="P32" s="7">
        <f t="shared" si="1"/>
        <v>0.95</v>
      </c>
      <c r="Q32" s="7">
        <f t="shared" si="1"/>
        <v>0.25</v>
      </c>
      <c r="R32" s="7">
        <f t="shared" si="1"/>
        <v>2</v>
      </c>
    </row>
    <row r="33" spans="1:18" ht="94.5" customHeight="1" x14ac:dyDescent="0.25">
      <c r="A33" s="6" t="s">
        <v>94</v>
      </c>
      <c r="E33" s="7">
        <f>_xlfn.STDEV.S(E2:E30)</f>
        <v>3.2117395498328523</v>
      </c>
      <c r="F33" s="7">
        <f t="shared" ref="F33:R33" si="2">_xlfn.STDEV.S(F2:F30)</f>
        <v>4.6935654517910201</v>
      </c>
      <c r="G33" s="7">
        <f t="shared" si="2"/>
        <v>34.386029354642346</v>
      </c>
      <c r="H33" s="7">
        <f t="shared" si="2"/>
        <v>9.3762802081567398E-2</v>
      </c>
      <c r="I33" s="7">
        <f t="shared" si="2"/>
        <v>78.461091358346891</v>
      </c>
      <c r="J33" s="7">
        <f t="shared" si="2"/>
        <v>8.0454114450534214E-2</v>
      </c>
      <c r="K33" s="7">
        <f t="shared" si="2"/>
        <v>44.421597507554281</v>
      </c>
      <c r="L33" s="7">
        <f t="shared" si="2"/>
        <v>8.052494029710397E-2</v>
      </c>
      <c r="M33" s="7">
        <f t="shared" si="2"/>
        <v>7.0088069158906317</v>
      </c>
      <c r="N33" s="7">
        <f t="shared" si="2"/>
        <v>1.8007114084035456</v>
      </c>
      <c r="O33" s="7">
        <f t="shared" si="2"/>
        <v>2.9187942041040404</v>
      </c>
      <c r="P33" s="7">
        <f t="shared" si="2"/>
        <v>0.43170472028603274</v>
      </c>
      <c r="Q33" s="7">
        <f t="shared" si="2"/>
        <v>0.25552322443684256</v>
      </c>
      <c r="R33" s="7">
        <f t="shared" si="2"/>
        <v>1.0609617813464503</v>
      </c>
    </row>
  </sheetData>
  <sortState ref="A2:R30">
    <sortCondition ref="C2:C30"/>
    <sortCondition descending="1" ref="M2:M3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2020-2021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2021-10-13T20:31:01Z</dcterms:created>
  <dcterms:modified xsi:type="dcterms:W3CDTF">2024-09-29T21:31:18Z</dcterms:modified>
</cp:coreProperties>
</file>