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Masaüstü\"/>
    </mc:Choice>
  </mc:AlternateContent>
  <xr:revisionPtr revIDLastSave="0" documentId="13_ncr:1_{23E8F632-7972-4D10-B12E-408C91AA970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gression_tahmin" sheetId="1" r:id="rId1"/>
  </sheets>
  <calcPr calcId="181029"/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G7" i="1"/>
  <c r="K7" i="1" s="1"/>
  <c r="F7" i="1"/>
  <c r="H7" i="1" s="1"/>
  <c r="M7" i="1" l="1"/>
  <c r="O7" i="1" s="1"/>
  <c r="R7" i="1"/>
  <c r="I7" i="1"/>
  <c r="N7" i="1" s="1"/>
  <c r="P7" i="1" s="1"/>
  <c r="J7" i="1"/>
  <c r="Q7" i="1" s="1"/>
</calcChain>
</file>

<file path=xl/sharedStrings.xml><?xml version="1.0" encoding="utf-8"?>
<sst xmlns="http://schemas.openxmlformats.org/spreadsheetml/2006/main" count="23" uniqueCount="23">
  <si>
    <t>b</t>
  </si>
  <si>
    <t>w1</t>
  </si>
  <si>
    <t>w2</t>
  </si>
  <si>
    <t>w3</t>
  </si>
  <si>
    <t xml:space="preserve"> Model denklemi : y= b+w1*x1+w2*x2+w3*x3</t>
  </si>
  <si>
    <t>Set1</t>
  </si>
  <si>
    <t>Set2</t>
  </si>
  <si>
    <t>TV</t>
  </si>
  <si>
    <t>Squared Error for first pred.</t>
  </si>
  <si>
    <t>Squared Error for second pred.</t>
  </si>
  <si>
    <t>Absolute Error for first pred.</t>
  </si>
  <si>
    <t>Absolute Error for second pred.</t>
  </si>
  <si>
    <t>MSE1</t>
  </si>
  <si>
    <t>MSE2</t>
  </si>
  <si>
    <t>RMSE1</t>
  </si>
  <si>
    <t>RMSE2</t>
  </si>
  <si>
    <t>MAE1</t>
  </si>
  <si>
    <t>MAE2</t>
  </si>
  <si>
    <t>Sales first Prediction</t>
  </si>
  <si>
    <t>Sales second Prediction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</si>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</sst>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2" fontId="0" fillId="36" borderId="14" xfId="0" applyNumberFormat="1" applyFill="1" applyBorder="1" applyAlignment="1">
      <alignment horizontal="center" vertical="center"/>
    </xf>
    <xf numFmtId="2" fontId="0" fillId="35" borderId="15" xfId="0" applyNumberFormat="1" applyFill="1" applyBorder="1" applyAlignment="1">
      <alignment horizontal="center" vertical="center"/>
    </xf>
    <xf numFmtId="2" fontId="0" fillId="36" borderId="15" xfId="0" applyNumberFormat="1" applyFill="1" applyBorder="1" applyAlignment="1">
      <alignment horizontal="center" vertical="center"/>
    </xf>
    <xf numFmtId="2" fontId="0" fillId="35" borderId="16" xfId="0" applyNumberFormat="1" applyFill="1" applyBorder="1" applyAlignment="1">
      <alignment horizontal="center" vertical="center"/>
    </xf>
    <xf numFmtId="0" fontId="18" fillId="36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6" borderId="18" xfId="0" applyFont="1" applyFill="1" applyBorder="1" applyAlignment="1">
      <alignment horizontal="center" vertical="center"/>
    </xf>
    <xf numFmtId="0" fontId="18" fillId="35" borderId="19" xfId="0" applyFont="1" applyFill="1" applyBorder="1" applyAlignment="1">
      <alignment horizontal="center" vertical="center"/>
    </xf>
    <xf numFmtId="0" fontId="19" fillId="37" borderId="22" xfId="0" applyFont="1" applyFill="1" applyBorder="1" applyAlignment="1">
      <alignment horizontal="center" vertic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8" fillId="33" borderId="20" xfId="0" applyFont="1" applyFill="1" applyBorder="1" applyAlignment="1">
      <alignment horizontal="center" vertical="center" wrapText="1"/>
    </xf>
    <xf numFmtId="0" fontId="18" fillId="35" borderId="21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5" borderId="22" xfId="0" applyFont="1" applyFill="1" applyBorder="1" applyAlignment="1">
      <alignment horizontal="center" vertical="center" wrapText="1"/>
    </xf>
    <xf numFmtId="2" fontId="0" fillId="0" borderId="23" xfId="0" applyNumberFormat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27" xfId="0" applyNumberFormat="1" applyBorder="1"/>
    <xf numFmtId="2" fontId="0" fillId="0" borderId="28" xfId="0" applyNumberFormat="1" applyBorder="1"/>
    <xf numFmtId="0" fontId="18" fillId="38" borderId="11" xfId="0" applyFont="1" applyFill="1" applyBorder="1" applyAlignment="1">
      <alignment horizontal="center"/>
    </xf>
    <xf numFmtId="0" fontId="18" fillId="38" borderId="12" xfId="0" applyFont="1" applyFill="1" applyBorder="1" applyAlignment="1">
      <alignment horizontal="center"/>
    </xf>
    <xf numFmtId="0" fontId="18" fillId="38" borderId="13" xfId="0" applyFont="1" applyFill="1" applyBorder="1" applyAlignment="1">
      <alignment horizontal="center"/>
    </xf>
    <xf numFmtId="0" fontId="18" fillId="37" borderId="20" xfId="0" applyFont="1" applyFill="1" applyBorder="1" applyAlignment="1">
      <alignment horizontal="center" vertical="center" wrapText="1"/>
    </xf>
    <xf numFmtId="0" fontId="18" fillId="39" borderId="21" xfId="0" applyFont="1" applyFill="1" applyBorder="1" applyAlignment="1">
      <alignment horizontal="center" vertical="center" wrapText="1"/>
    </xf>
    <xf numFmtId="0" fontId="18" fillId="40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9" borderId="1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06"/>
  <sheetViews>
    <sheetView tabSelected="1" workbookViewId="0">
      <selection activeCell="H6" sqref="H6"/>
    </sheetView>
  </sheetViews>
  <sheetFormatPr defaultRowHeight="14.5" x14ac:dyDescent="0.35"/>
  <cols>
    <col min="1" max="1" width="2" customWidth="1"/>
    <col min="2" max="11" width="11.1796875" customWidth="1"/>
  </cols>
  <sheetData>
    <row r="1" spans="2:18" ht="6.5" customHeight="1" thickBot="1" x14ac:dyDescent="0.4"/>
    <row r="2" spans="2:18" ht="15" thickBot="1" x14ac:dyDescent="0.4">
      <c r="B2" s="33"/>
      <c r="C2" s="34" t="s">
        <v>0</v>
      </c>
      <c r="D2" s="35" t="s">
        <v>1</v>
      </c>
      <c r="E2" s="36" t="s">
        <v>2</v>
      </c>
      <c r="F2" s="37" t="s">
        <v>3</v>
      </c>
      <c r="G2" s="2"/>
      <c r="H2" s="27" t="s">
        <v>4</v>
      </c>
      <c r="I2" s="28"/>
      <c r="J2" s="28"/>
      <c r="K2" s="29"/>
    </row>
    <row r="3" spans="2:18" x14ac:dyDescent="0.35">
      <c r="B3" s="38" t="s">
        <v>5</v>
      </c>
      <c r="C3" s="39">
        <v>2.9</v>
      </c>
      <c r="D3" s="39">
        <v>0.04</v>
      </c>
      <c r="E3" s="39">
        <v>0.17</v>
      </c>
      <c r="F3" s="39">
        <v>2E-3</v>
      </c>
      <c r="G3" s="2"/>
      <c r="H3" s="2"/>
      <c r="I3" s="2"/>
      <c r="J3" s="2"/>
      <c r="K3" s="2"/>
    </row>
    <row r="4" spans="2:18" x14ac:dyDescent="0.35">
      <c r="B4" s="40" t="s">
        <v>6</v>
      </c>
      <c r="C4" s="41">
        <v>1.7</v>
      </c>
      <c r="D4" s="41">
        <v>0.09</v>
      </c>
      <c r="E4" s="41">
        <v>0.2</v>
      </c>
      <c r="F4" s="41">
        <v>1.7000000000000001E-2</v>
      </c>
      <c r="G4" s="2"/>
      <c r="H4" s="2"/>
      <c r="I4" s="2"/>
      <c r="J4" s="2"/>
      <c r="K4" s="2"/>
    </row>
    <row r="5" spans="2:18" ht="15" thickBot="1" x14ac:dyDescent="0.4">
      <c r="C5" s="2"/>
      <c r="D5" s="2"/>
      <c r="E5" s="2"/>
      <c r="F5" s="2"/>
      <c r="G5" s="2"/>
      <c r="H5" s="2"/>
      <c r="I5" s="2"/>
      <c r="J5" s="2"/>
      <c r="K5" s="2"/>
    </row>
    <row r="6" spans="2:18" ht="58.5" thickBot="1" x14ac:dyDescent="0.4">
      <c r="B6" s="30" t="s">
        <v>7</v>
      </c>
      <c r="C6" s="31" t="s">
        <v>20</v>
      </c>
      <c r="D6" s="32" t="s">
        <v>21</v>
      </c>
      <c r="E6" s="11" t="s">
        <v>22</v>
      </c>
      <c r="F6" s="18" t="s">
        <v>18</v>
      </c>
      <c r="G6" s="19" t="s">
        <v>19</v>
      </c>
      <c r="H6" s="20" t="s">
        <v>8</v>
      </c>
      <c r="I6" s="19" t="s">
        <v>9</v>
      </c>
      <c r="J6" s="20" t="s">
        <v>10</v>
      </c>
      <c r="K6" s="21" t="s">
        <v>11</v>
      </c>
      <c r="L6" s="1"/>
      <c r="M6" s="7" t="s">
        <v>12</v>
      </c>
      <c r="N6" s="8" t="s">
        <v>13</v>
      </c>
      <c r="O6" s="9" t="s">
        <v>14</v>
      </c>
      <c r="P6" s="8" t="s">
        <v>15</v>
      </c>
      <c r="Q6" s="9" t="s">
        <v>16</v>
      </c>
      <c r="R6" s="10" t="s">
        <v>17</v>
      </c>
    </row>
    <row r="7" spans="2:18" ht="15" thickBot="1" x14ac:dyDescent="0.4">
      <c r="B7" s="12">
        <v>230.1</v>
      </c>
      <c r="C7" s="13">
        <v>37.799999999999997</v>
      </c>
      <c r="D7" s="13">
        <v>69.2</v>
      </c>
      <c r="E7" s="14">
        <v>22.1</v>
      </c>
      <c r="F7" s="22">
        <f>C3+D3*B7+E3*C7+D7*F3</f>
        <v>18.668400000000002</v>
      </c>
      <c r="G7" s="23">
        <f>C4+B7*D4+C7*E4+D7*F4</f>
        <v>31.145399999999999</v>
      </c>
      <c r="H7" s="23">
        <f>(E7-F7)^2</f>
        <v>11.775878559999997</v>
      </c>
      <c r="I7" s="23">
        <f>(E7-G7)^2</f>
        <v>81.819261159999954</v>
      </c>
      <c r="J7" s="23">
        <f>ABS(E7-F7)</f>
        <v>3.4315999999999995</v>
      </c>
      <c r="K7" s="24">
        <f>ABS(E7-G7)</f>
        <v>9.0453999999999972</v>
      </c>
      <c r="M7" s="3">
        <f>(SUM(H7:H206))/200</f>
        <v>4.6057828928000006</v>
      </c>
      <c r="N7" s="4">
        <f>(SUM(I7:I206))/200</f>
        <v>54.615745805800003</v>
      </c>
      <c r="O7" s="5">
        <f>SQRT(M7)</f>
        <v>2.1461087793492668</v>
      </c>
      <c r="P7" s="4">
        <f>SQRT(N7)</f>
        <v>7.3902466674529883</v>
      </c>
      <c r="Q7" s="5">
        <f>(SUM(J7:J206))/200</f>
        <v>1.839108</v>
      </c>
      <c r="R7" s="6">
        <f>(SUM(K7:K206))/200</f>
        <v>6.2176770000000001</v>
      </c>
    </row>
    <row r="8" spans="2:18" x14ac:dyDescent="0.35">
      <c r="B8" s="12">
        <v>44.5</v>
      </c>
      <c r="C8" s="13">
        <v>39.299999999999997</v>
      </c>
      <c r="D8" s="13">
        <v>45.1</v>
      </c>
      <c r="E8" s="14">
        <v>10.4</v>
      </c>
      <c r="F8" s="12">
        <v>11.45</v>
      </c>
      <c r="G8" s="13">
        <v>14.33</v>
      </c>
      <c r="H8" s="23">
        <f t="shared" ref="H8:H71" si="0">(E8-F8)^2</f>
        <v>1.1024999999999978</v>
      </c>
      <c r="I8" s="23">
        <f t="shared" ref="I8:I71" si="1">(E8-G8)^2</f>
        <v>15.444899999999997</v>
      </c>
      <c r="J8" s="23">
        <f t="shared" ref="J8:J71" si="2">ABS(E8-F8)</f>
        <v>1.0499999999999989</v>
      </c>
      <c r="K8" s="24">
        <f t="shared" ref="K8:K71" si="3">ABS(E8-G8)</f>
        <v>3.9299999999999997</v>
      </c>
    </row>
    <row r="9" spans="2:18" x14ac:dyDescent="0.35">
      <c r="B9" s="12">
        <v>17.2</v>
      </c>
      <c r="C9" s="13">
        <v>45.9</v>
      </c>
      <c r="D9" s="13">
        <v>69.3</v>
      </c>
      <c r="E9" s="14">
        <v>9.3000000000000007</v>
      </c>
      <c r="F9" s="12">
        <v>11.53</v>
      </c>
      <c r="G9" s="13">
        <v>13.61</v>
      </c>
      <c r="H9" s="23">
        <f t="shared" si="0"/>
        <v>4.9728999999999939</v>
      </c>
      <c r="I9" s="23">
        <f t="shared" si="1"/>
        <v>18.57609999999999</v>
      </c>
      <c r="J9" s="23">
        <f t="shared" si="2"/>
        <v>2.2299999999999986</v>
      </c>
      <c r="K9" s="24">
        <f t="shared" si="3"/>
        <v>4.3099999999999987</v>
      </c>
    </row>
    <row r="10" spans="2:18" x14ac:dyDescent="0.35">
      <c r="B10" s="12">
        <v>151.5</v>
      </c>
      <c r="C10" s="13">
        <v>41.3</v>
      </c>
      <c r="D10" s="13">
        <v>58.5</v>
      </c>
      <c r="E10" s="14">
        <v>18.5</v>
      </c>
      <c r="F10" s="12">
        <v>16.100000000000001</v>
      </c>
      <c r="G10" s="13">
        <v>24.59</v>
      </c>
      <c r="H10" s="23">
        <f t="shared" si="0"/>
        <v>5.7599999999999936</v>
      </c>
      <c r="I10" s="23">
        <f t="shared" si="1"/>
        <v>37.088099999999997</v>
      </c>
      <c r="J10" s="23">
        <f t="shared" si="2"/>
        <v>2.3999999999999986</v>
      </c>
      <c r="K10" s="24">
        <f t="shared" si="3"/>
        <v>6.09</v>
      </c>
    </row>
    <row r="11" spans="2:18" x14ac:dyDescent="0.35">
      <c r="B11" s="12">
        <v>180.8</v>
      </c>
      <c r="C11" s="13">
        <v>10.8</v>
      </c>
      <c r="D11" s="13">
        <v>58.4</v>
      </c>
      <c r="E11" s="14">
        <v>12.9</v>
      </c>
      <c r="F11" s="12">
        <v>12.08</v>
      </c>
      <c r="G11" s="13">
        <v>21.12</v>
      </c>
      <c r="H11" s="23">
        <f t="shared" si="0"/>
        <v>0.67240000000000044</v>
      </c>
      <c r="I11" s="23">
        <f t="shared" si="1"/>
        <v>67.568400000000011</v>
      </c>
      <c r="J11" s="23">
        <f t="shared" si="2"/>
        <v>0.82000000000000028</v>
      </c>
      <c r="K11" s="24">
        <f t="shared" si="3"/>
        <v>8.2200000000000006</v>
      </c>
    </row>
    <row r="12" spans="2:18" x14ac:dyDescent="0.35">
      <c r="B12" s="12">
        <v>8.6999999999999993</v>
      </c>
      <c r="C12" s="13">
        <v>48.9</v>
      </c>
      <c r="D12" s="13">
        <v>75</v>
      </c>
      <c r="E12" s="14">
        <v>7.2</v>
      </c>
      <c r="F12" s="12">
        <v>11.71</v>
      </c>
      <c r="G12" s="13">
        <v>13.54</v>
      </c>
      <c r="H12" s="23">
        <f t="shared" si="0"/>
        <v>20.340100000000007</v>
      </c>
      <c r="I12" s="23">
        <f t="shared" si="1"/>
        <v>40.195599999999985</v>
      </c>
      <c r="J12" s="23">
        <f t="shared" si="2"/>
        <v>4.5100000000000007</v>
      </c>
      <c r="K12" s="24">
        <f t="shared" si="3"/>
        <v>6.339999999999999</v>
      </c>
    </row>
    <row r="13" spans="2:18" x14ac:dyDescent="0.35">
      <c r="B13" s="12">
        <v>57.5</v>
      </c>
      <c r="C13" s="13">
        <v>32.799999999999997</v>
      </c>
      <c r="D13" s="13">
        <v>23.5</v>
      </c>
      <c r="E13" s="14">
        <v>11.8</v>
      </c>
      <c r="F13" s="12">
        <v>10.82</v>
      </c>
      <c r="G13" s="13">
        <v>13.83</v>
      </c>
      <c r="H13" s="23">
        <f t="shared" si="0"/>
        <v>0.96040000000000081</v>
      </c>
      <c r="I13" s="23">
        <f t="shared" si="1"/>
        <v>4.1208999999999971</v>
      </c>
      <c r="J13" s="23">
        <f t="shared" si="2"/>
        <v>0.98000000000000043</v>
      </c>
      <c r="K13" s="24">
        <f t="shared" si="3"/>
        <v>2.0299999999999994</v>
      </c>
    </row>
    <row r="14" spans="2:18" x14ac:dyDescent="0.35">
      <c r="B14" s="12">
        <v>120.2</v>
      </c>
      <c r="C14" s="13">
        <v>19.600000000000001</v>
      </c>
      <c r="D14" s="13">
        <v>11.6</v>
      </c>
      <c r="E14" s="14">
        <v>13.2</v>
      </c>
      <c r="F14" s="12">
        <v>11.06</v>
      </c>
      <c r="G14" s="13">
        <v>16.64</v>
      </c>
      <c r="H14" s="23">
        <f t="shared" si="0"/>
        <v>4.5795999999999948</v>
      </c>
      <c r="I14" s="23">
        <f t="shared" si="1"/>
        <v>11.833600000000009</v>
      </c>
      <c r="J14" s="23">
        <f t="shared" si="2"/>
        <v>2.1399999999999988</v>
      </c>
      <c r="K14" s="24">
        <f t="shared" si="3"/>
        <v>3.4400000000000013</v>
      </c>
    </row>
    <row r="15" spans="2:18" x14ac:dyDescent="0.35">
      <c r="B15" s="12">
        <v>8.6</v>
      </c>
      <c r="C15" s="13">
        <v>2.1</v>
      </c>
      <c r="D15" s="13">
        <v>1</v>
      </c>
      <c r="E15" s="14">
        <v>4.8</v>
      </c>
      <c r="F15" s="12">
        <v>3.6</v>
      </c>
      <c r="G15" s="13">
        <v>2.91</v>
      </c>
      <c r="H15" s="23">
        <f t="shared" si="0"/>
        <v>1.4399999999999993</v>
      </c>
      <c r="I15" s="23">
        <f t="shared" si="1"/>
        <v>3.5720999999999989</v>
      </c>
      <c r="J15" s="23">
        <f t="shared" si="2"/>
        <v>1.1999999999999997</v>
      </c>
      <c r="K15" s="24">
        <f t="shared" si="3"/>
        <v>1.8899999999999997</v>
      </c>
    </row>
    <row r="16" spans="2:18" x14ac:dyDescent="0.35">
      <c r="B16" s="12">
        <v>199.8</v>
      </c>
      <c r="C16" s="13">
        <v>2.6</v>
      </c>
      <c r="D16" s="13">
        <v>21.2</v>
      </c>
      <c r="E16" s="14">
        <v>10.6</v>
      </c>
      <c r="F16" s="12">
        <v>11.38</v>
      </c>
      <c r="G16" s="13">
        <v>20.56</v>
      </c>
      <c r="H16" s="23">
        <f t="shared" si="0"/>
        <v>0.60840000000000183</v>
      </c>
      <c r="I16" s="23">
        <f t="shared" si="1"/>
        <v>99.201599999999985</v>
      </c>
      <c r="J16" s="23">
        <f t="shared" si="2"/>
        <v>0.78000000000000114</v>
      </c>
      <c r="K16" s="24">
        <f t="shared" si="3"/>
        <v>9.9599999999999991</v>
      </c>
    </row>
    <row r="17" spans="2:11" x14ac:dyDescent="0.35">
      <c r="B17" s="12">
        <v>66.099999999999994</v>
      </c>
      <c r="C17" s="13">
        <v>5.8</v>
      </c>
      <c r="D17" s="13">
        <v>24.2</v>
      </c>
      <c r="E17" s="14">
        <v>8.6</v>
      </c>
      <c r="F17" s="12">
        <v>6.58</v>
      </c>
      <c r="G17" s="13">
        <v>9.2200000000000006</v>
      </c>
      <c r="H17" s="23">
        <f t="shared" si="0"/>
        <v>4.0803999999999983</v>
      </c>
      <c r="I17" s="23">
        <f t="shared" si="1"/>
        <v>0.38440000000000124</v>
      </c>
      <c r="J17" s="23">
        <f t="shared" si="2"/>
        <v>2.0199999999999996</v>
      </c>
      <c r="K17" s="24">
        <f t="shared" si="3"/>
        <v>0.62000000000000099</v>
      </c>
    </row>
    <row r="18" spans="2:11" x14ac:dyDescent="0.35">
      <c r="B18" s="12">
        <v>214.7</v>
      </c>
      <c r="C18" s="13">
        <v>24</v>
      </c>
      <c r="D18" s="13">
        <v>4</v>
      </c>
      <c r="E18" s="14">
        <v>17.399999999999999</v>
      </c>
      <c r="F18" s="12">
        <v>15.58</v>
      </c>
      <c r="G18" s="13">
        <v>25.89</v>
      </c>
      <c r="H18" s="23">
        <f t="shared" si="0"/>
        <v>3.3123999999999945</v>
      </c>
      <c r="I18" s="23">
        <f t="shared" si="1"/>
        <v>72.08010000000003</v>
      </c>
      <c r="J18" s="23">
        <f t="shared" si="2"/>
        <v>1.8199999999999985</v>
      </c>
      <c r="K18" s="24">
        <f t="shared" si="3"/>
        <v>8.490000000000002</v>
      </c>
    </row>
    <row r="19" spans="2:11" x14ac:dyDescent="0.35">
      <c r="B19" s="12">
        <v>23.8</v>
      </c>
      <c r="C19" s="13">
        <v>35.1</v>
      </c>
      <c r="D19" s="13">
        <v>65.900000000000006</v>
      </c>
      <c r="E19" s="14">
        <v>9.1999999999999993</v>
      </c>
      <c r="F19" s="12">
        <v>9.9499999999999993</v>
      </c>
      <c r="G19" s="13">
        <v>11.98</v>
      </c>
      <c r="H19" s="23">
        <f t="shared" si="0"/>
        <v>0.5625</v>
      </c>
      <c r="I19" s="23">
        <f t="shared" si="1"/>
        <v>7.7284000000000059</v>
      </c>
      <c r="J19" s="23">
        <f t="shared" si="2"/>
        <v>0.75</v>
      </c>
      <c r="K19" s="24">
        <f t="shared" si="3"/>
        <v>2.7800000000000011</v>
      </c>
    </row>
    <row r="20" spans="2:11" x14ac:dyDescent="0.35">
      <c r="B20" s="12">
        <v>97.5</v>
      </c>
      <c r="C20" s="13">
        <v>7.6</v>
      </c>
      <c r="D20" s="13">
        <v>7.2</v>
      </c>
      <c r="E20" s="14">
        <v>9.6999999999999993</v>
      </c>
      <c r="F20" s="12">
        <v>8.11</v>
      </c>
      <c r="G20" s="13">
        <v>12.12</v>
      </c>
      <c r="H20" s="23">
        <f t="shared" si="0"/>
        <v>2.5280999999999993</v>
      </c>
      <c r="I20" s="23">
        <f t="shared" si="1"/>
        <v>5.8563999999999998</v>
      </c>
      <c r="J20" s="23">
        <f t="shared" si="2"/>
        <v>1.5899999999999999</v>
      </c>
      <c r="K20" s="24">
        <f t="shared" si="3"/>
        <v>2.42</v>
      </c>
    </row>
    <row r="21" spans="2:11" x14ac:dyDescent="0.35">
      <c r="B21" s="12">
        <v>204.1</v>
      </c>
      <c r="C21" s="13">
        <v>32.9</v>
      </c>
      <c r="D21" s="13">
        <v>46</v>
      </c>
      <c r="E21" s="14">
        <v>19</v>
      </c>
      <c r="F21" s="12">
        <v>16.75</v>
      </c>
      <c r="G21" s="13">
        <v>27.43</v>
      </c>
      <c r="H21" s="23">
        <f t="shared" si="0"/>
        <v>5.0625</v>
      </c>
      <c r="I21" s="23">
        <f t="shared" si="1"/>
        <v>71.064899999999994</v>
      </c>
      <c r="J21" s="23">
        <f t="shared" si="2"/>
        <v>2.25</v>
      </c>
      <c r="K21" s="24">
        <f t="shared" si="3"/>
        <v>8.43</v>
      </c>
    </row>
    <row r="22" spans="2:11" x14ac:dyDescent="0.35">
      <c r="B22" s="12">
        <v>195.4</v>
      </c>
      <c r="C22" s="13">
        <v>47.7</v>
      </c>
      <c r="D22" s="13">
        <v>52.9</v>
      </c>
      <c r="E22" s="14">
        <v>22.4</v>
      </c>
      <c r="F22" s="12">
        <v>18.93</v>
      </c>
      <c r="G22" s="13">
        <v>29.73</v>
      </c>
      <c r="H22" s="23">
        <f t="shared" si="0"/>
        <v>12.040899999999992</v>
      </c>
      <c r="I22" s="23">
        <f t="shared" si="1"/>
        <v>53.728900000000024</v>
      </c>
      <c r="J22" s="23">
        <f t="shared" si="2"/>
        <v>3.4699999999999989</v>
      </c>
      <c r="K22" s="24">
        <f t="shared" si="3"/>
        <v>7.3300000000000018</v>
      </c>
    </row>
    <row r="23" spans="2:11" x14ac:dyDescent="0.35">
      <c r="B23" s="12">
        <v>67.8</v>
      </c>
      <c r="C23" s="13">
        <v>36.6</v>
      </c>
      <c r="D23" s="13">
        <v>114</v>
      </c>
      <c r="E23" s="14">
        <v>12.5</v>
      </c>
      <c r="F23" s="12">
        <v>12.06</v>
      </c>
      <c r="G23" s="13">
        <v>17.059999999999999</v>
      </c>
      <c r="H23" s="23">
        <f t="shared" si="0"/>
        <v>0.19359999999999955</v>
      </c>
      <c r="I23" s="23">
        <f t="shared" si="1"/>
        <v>20.793599999999987</v>
      </c>
      <c r="J23" s="23">
        <f t="shared" si="2"/>
        <v>0.4399999999999995</v>
      </c>
      <c r="K23" s="24">
        <f t="shared" si="3"/>
        <v>4.5599999999999987</v>
      </c>
    </row>
    <row r="24" spans="2:11" x14ac:dyDescent="0.35">
      <c r="B24" s="12">
        <v>281.39999999999998</v>
      </c>
      <c r="C24" s="13">
        <v>39.6</v>
      </c>
      <c r="D24" s="13">
        <v>55.8</v>
      </c>
      <c r="E24" s="14">
        <v>24.4</v>
      </c>
      <c r="F24" s="12">
        <v>21</v>
      </c>
      <c r="G24" s="13">
        <v>35.89</v>
      </c>
      <c r="H24" s="23">
        <f t="shared" si="0"/>
        <v>11.55999999999999</v>
      </c>
      <c r="I24" s="23">
        <f t="shared" si="1"/>
        <v>132.02010000000004</v>
      </c>
      <c r="J24" s="23">
        <f t="shared" si="2"/>
        <v>3.3999999999999986</v>
      </c>
      <c r="K24" s="24">
        <f t="shared" si="3"/>
        <v>11.490000000000002</v>
      </c>
    </row>
    <row r="25" spans="2:11" x14ac:dyDescent="0.35">
      <c r="B25" s="12">
        <v>69.2</v>
      </c>
      <c r="C25" s="13">
        <v>20.5</v>
      </c>
      <c r="D25" s="13">
        <v>18.3</v>
      </c>
      <c r="E25" s="14">
        <v>11.3</v>
      </c>
      <c r="F25" s="12">
        <v>9.19</v>
      </c>
      <c r="G25" s="13">
        <v>12.34</v>
      </c>
      <c r="H25" s="23">
        <f t="shared" si="0"/>
        <v>4.4521000000000051</v>
      </c>
      <c r="I25" s="23">
        <f t="shared" si="1"/>
        <v>1.0815999999999981</v>
      </c>
      <c r="J25" s="23">
        <f t="shared" si="2"/>
        <v>2.1100000000000012</v>
      </c>
      <c r="K25" s="24">
        <f t="shared" si="3"/>
        <v>1.0399999999999991</v>
      </c>
    </row>
    <row r="26" spans="2:11" x14ac:dyDescent="0.35">
      <c r="B26" s="12">
        <v>147.30000000000001</v>
      </c>
      <c r="C26" s="13">
        <v>23.9</v>
      </c>
      <c r="D26" s="13">
        <v>19.100000000000001</v>
      </c>
      <c r="E26" s="14">
        <v>14.6</v>
      </c>
      <c r="F26" s="12">
        <v>12.89</v>
      </c>
      <c r="G26" s="13">
        <v>20.059999999999999</v>
      </c>
      <c r="H26" s="23">
        <f t="shared" si="0"/>
        <v>2.924099999999997</v>
      </c>
      <c r="I26" s="23">
        <f t="shared" si="1"/>
        <v>29.811599999999991</v>
      </c>
      <c r="J26" s="23">
        <f t="shared" si="2"/>
        <v>1.7099999999999991</v>
      </c>
      <c r="K26" s="24">
        <f t="shared" si="3"/>
        <v>5.4599999999999991</v>
      </c>
    </row>
    <row r="27" spans="2:11" x14ac:dyDescent="0.35">
      <c r="B27" s="12">
        <v>218.4</v>
      </c>
      <c r="C27" s="13">
        <v>27.7</v>
      </c>
      <c r="D27" s="13">
        <v>53.4</v>
      </c>
      <c r="E27" s="14">
        <v>18</v>
      </c>
      <c r="F27" s="12">
        <v>16.45</v>
      </c>
      <c r="G27" s="13">
        <v>27.8</v>
      </c>
      <c r="H27" s="23">
        <f t="shared" si="0"/>
        <v>2.4025000000000021</v>
      </c>
      <c r="I27" s="23">
        <f t="shared" si="1"/>
        <v>96.04000000000002</v>
      </c>
      <c r="J27" s="23">
        <f t="shared" si="2"/>
        <v>1.5500000000000007</v>
      </c>
      <c r="K27" s="24">
        <f t="shared" si="3"/>
        <v>9.8000000000000007</v>
      </c>
    </row>
    <row r="28" spans="2:11" x14ac:dyDescent="0.35">
      <c r="B28" s="12">
        <v>237.4</v>
      </c>
      <c r="C28" s="13">
        <v>5.0999999999999996</v>
      </c>
      <c r="D28" s="13">
        <v>23.5</v>
      </c>
      <c r="E28" s="14">
        <v>12.5</v>
      </c>
      <c r="F28" s="12">
        <v>13.31</v>
      </c>
      <c r="G28" s="13">
        <v>24.49</v>
      </c>
      <c r="H28" s="23">
        <f t="shared" si="0"/>
        <v>0.65610000000000079</v>
      </c>
      <c r="I28" s="23">
        <f t="shared" si="1"/>
        <v>143.76009999999997</v>
      </c>
      <c r="J28" s="23">
        <f t="shared" si="2"/>
        <v>0.8100000000000005</v>
      </c>
      <c r="K28" s="24">
        <f t="shared" si="3"/>
        <v>11.989999999999998</v>
      </c>
    </row>
    <row r="29" spans="2:11" x14ac:dyDescent="0.35">
      <c r="B29" s="12">
        <v>13.2</v>
      </c>
      <c r="C29" s="13">
        <v>15.9</v>
      </c>
      <c r="D29" s="13">
        <v>49.6</v>
      </c>
      <c r="E29" s="14">
        <v>5.6</v>
      </c>
      <c r="F29" s="12">
        <v>6.23</v>
      </c>
      <c r="G29" s="13">
        <v>6.91</v>
      </c>
      <c r="H29" s="23">
        <f t="shared" si="0"/>
        <v>0.39690000000000097</v>
      </c>
      <c r="I29" s="23">
        <f t="shared" si="1"/>
        <v>1.7161000000000013</v>
      </c>
      <c r="J29" s="23">
        <f t="shared" si="2"/>
        <v>0.63000000000000078</v>
      </c>
      <c r="K29" s="24">
        <f t="shared" si="3"/>
        <v>1.3100000000000005</v>
      </c>
    </row>
    <row r="30" spans="2:11" x14ac:dyDescent="0.35">
      <c r="B30" s="12">
        <v>228.3</v>
      </c>
      <c r="C30" s="13">
        <v>16.899999999999999</v>
      </c>
      <c r="D30" s="13">
        <v>26.2</v>
      </c>
      <c r="E30" s="14">
        <v>15.5</v>
      </c>
      <c r="F30" s="12">
        <v>14.96</v>
      </c>
      <c r="G30" s="13">
        <v>26.07</v>
      </c>
      <c r="H30" s="23">
        <f t="shared" si="0"/>
        <v>0.29159999999999908</v>
      </c>
      <c r="I30" s="23">
        <f t="shared" si="1"/>
        <v>111.72490000000001</v>
      </c>
      <c r="J30" s="23">
        <f t="shared" si="2"/>
        <v>0.53999999999999915</v>
      </c>
      <c r="K30" s="24">
        <f t="shared" si="3"/>
        <v>10.57</v>
      </c>
    </row>
    <row r="31" spans="2:11" x14ac:dyDescent="0.35">
      <c r="B31" s="12">
        <v>62.3</v>
      </c>
      <c r="C31" s="13">
        <v>12.6</v>
      </c>
      <c r="D31" s="13">
        <v>18.3</v>
      </c>
      <c r="E31" s="14">
        <v>9.6999999999999993</v>
      </c>
      <c r="F31" s="12">
        <v>7.57</v>
      </c>
      <c r="G31" s="13">
        <v>10.14</v>
      </c>
      <c r="H31" s="23">
        <f t="shared" si="0"/>
        <v>4.5368999999999957</v>
      </c>
      <c r="I31" s="23">
        <f t="shared" si="1"/>
        <v>0.19360000000000113</v>
      </c>
      <c r="J31" s="23">
        <f t="shared" si="2"/>
        <v>2.129999999999999</v>
      </c>
      <c r="K31" s="24">
        <f t="shared" si="3"/>
        <v>0.44000000000000128</v>
      </c>
    </row>
    <row r="32" spans="2:11" x14ac:dyDescent="0.35">
      <c r="B32" s="12">
        <v>262.89999999999998</v>
      </c>
      <c r="C32" s="13">
        <v>3.5</v>
      </c>
      <c r="D32" s="13">
        <v>19.5</v>
      </c>
      <c r="E32" s="14">
        <v>12</v>
      </c>
      <c r="F32" s="12">
        <v>14.05</v>
      </c>
      <c r="G32" s="13">
        <v>26.39</v>
      </c>
      <c r="H32" s="23">
        <f t="shared" si="0"/>
        <v>4.2025000000000032</v>
      </c>
      <c r="I32" s="23">
        <f t="shared" si="1"/>
        <v>207.07210000000001</v>
      </c>
      <c r="J32" s="23">
        <f t="shared" si="2"/>
        <v>2.0500000000000007</v>
      </c>
      <c r="K32" s="24">
        <f t="shared" si="3"/>
        <v>14.39</v>
      </c>
    </row>
    <row r="33" spans="2:11" x14ac:dyDescent="0.35">
      <c r="B33" s="12">
        <v>142.9</v>
      </c>
      <c r="C33" s="13">
        <v>29.3</v>
      </c>
      <c r="D33" s="13">
        <v>12.6</v>
      </c>
      <c r="E33" s="14">
        <v>15</v>
      </c>
      <c r="F33" s="12">
        <v>13.62</v>
      </c>
      <c r="G33" s="13">
        <v>20.64</v>
      </c>
      <c r="H33" s="23">
        <f t="shared" si="0"/>
        <v>1.9044000000000021</v>
      </c>
      <c r="I33" s="23">
        <f t="shared" si="1"/>
        <v>31.809600000000007</v>
      </c>
      <c r="J33" s="23">
        <f t="shared" si="2"/>
        <v>1.3800000000000008</v>
      </c>
      <c r="K33" s="24">
        <f t="shared" si="3"/>
        <v>5.6400000000000006</v>
      </c>
    </row>
    <row r="34" spans="2:11" x14ac:dyDescent="0.35">
      <c r="B34" s="12">
        <v>240.1</v>
      </c>
      <c r="C34" s="13">
        <v>16.7</v>
      </c>
      <c r="D34" s="13">
        <v>22.9</v>
      </c>
      <c r="E34" s="14">
        <v>15.9</v>
      </c>
      <c r="F34" s="12">
        <v>15.39</v>
      </c>
      <c r="G34" s="13">
        <v>27.04</v>
      </c>
      <c r="H34" s="23">
        <f t="shared" si="0"/>
        <v>0.26009999999999978</v>
      </c>
      <c r="I34" s="23">
        <f t="shared" si="1"/>
        <v>124.09959999999997</v>
      </c>
      <c r="J34" s="23">
        <f t="shared" si="2"/>
        <v>0.50999999999999979</v>
      </c>
      <c r="K34" s="24">
        <f t="shared" si="3"/>
        <v>11.139999999999999</v>
      </c>
    </row>
    <row r="35" spans="2:11" x14ac:dyDescent="0.35">
      <c r="B35" s="12">
        <v>248.8</v>
      </c>
      <c r="C35" s="13">
        <v>27.1</v>
      </c>
      <c r="D35" s="13">
        <v>22.9</v>
      </c>
      <c r="E35" s="14">
        <v>18.899999999999999</v>
      </c>
      <c r="F35" s="12">
        <v>17.5</v>
      </c>
      <c r="G35" s="13">
        <v>29.9</v>
      </c>
      <c r="H35" s="23">
        <f t="shared" si="0"/>
        <v>1.959999999999996</v>
      </c>
      <c r="I35" s="23">
        <f t="shared" si="1"/>
        <v>121</v>
      </c>
      <c r="J35" s="23">
        <f t="shared" si="2"/>
        <v>1.3999999999999986</v>
      </c>
      <c r="K35" s="24">
        <f t="shared" si="3"/>
        <v>11</v>
      </c>
    </row>
    <row r="36" spans="2:11" x14ac:dyDescent="0.35">
      <c r="B36" s="12">
        <v>70.599999999999994</v>
      </c>
      <c r="C36" s="13">
        <v>16</v>
      </c>
      <c r="D36" s="13">
        <v>40.799999999999997</v>
      </c>
      <c r="E36" s="14">
        <v>10.5</v>
      </c>
      <c r="F36" s="12">
        <v>8.5299999999999994</v>
      </c>
      <c r="G36" s="13">
        <v>11.95</v>
      </c>
      <c r="H36" s="23">
        <f t="shared" si="0"/>
        <v>3.8809000000000027</v>
      </c>
      <c r="I36" s="23">
        <f t="shared" si="1"/>
        <v>2.1024999999999978</v>
      </c>
      <c r="J36" s="23">
        <f t="shared" si="2"/>
        <v>1.9700000000000006</v>
      </c>
      <c r="K36" s="24">
        <f t="shared" si="3"/>
        <v>1.4499999999999993</v>
      </c>
    </row>
    <row r="37" spans="2:11" x14ac:dyDescent="0.35">
      <c r="B37" s="12">
        <v>292.89999999999998</v>
      </c>
      <c r="C37" s="13">
        <v>28.3</v>
      </c>
      <c r="D37" s="13">
        <v>43.2</v>
      </c>
      <c r="E37" s="14">
        <v>21.4</v>
      </c>
      <c r="F37" s="12">
        <v>19.510000000000002</v>
      </c>
      <c r="G37" s="13">
        <v>34.46</v>
      </c>
      <c r="H37" s="23">
        <f t="shared" si="0"/>
        <v>3.5720999999999887</v>
      </c>
      <c r="I37" s="23">
        <f t="shared" si="1"/>
        <v>170.56360000000006</v>
      </c>
      <c r="J37" s="23">
        <f t="shared" si="2"/>
        <v>1.889999999999997</v>
      </c>
      <c r="K37" s="24">
        <f t="shared" si="3"/>
        <v>13.060000000000002</v>
      </c>
    </row>
    <row r="38" spans="2:11" x14ac:dyDescent="0.35">
      <c r="B38" s="12">
        <v>112.9</v>
      </c>
      <c r="C38" s="13">
        <v>17.399999999999999</v>
      </c>
      <c r="D38" s="13">
        <v>38.6</v>
      </c>
      <c r="E38" s="14">
        <v>11.9</v>
      </c>
      <c r="F38" s="12">
        <v>10.45</v>
      </c>
      <c r="G38" s="13">
        <v>16</v>
      </c>
      <c r="H38" s="23">
        <f t="shared" si="0"/>
        <v>2.1025000000000031</v>
      </c>
      <c r="I38" s="23">
        <f t="shared" si="1"/>
        <v>16.809999999999999</v>
      </c>
      <c r="J38" s="23">
        <f t="shared" si="2"/>
        <v>1.4500000000000011</v>
      </c>
      <c r="K38" s="24">
        <f t="shared" si="3"/>
        <v>4.0999999999999996</v>
      </c>
    </row>
    <row r="39" spans="2:11" x14ac:dyDescent="0.35">
      <c r="B39" s="12">
        <v>97.2</v>
      </c>
      <c r="C39" s="13">
        <v>1.5</v>
      </c>
      <c r="D39" s="13">
        <v>30</v>
      </c>
      <c r="E39" s="14">
        <v>9.6</v>
      </c>
      <c r="F39" s="12">
        <v>7.1</v>
      </c>
      <c r="G39" s="13">
        <v>11.26</v>
      </c>
      <c r="H39" s="23">
        <f t="shared" si="0"/>
        <v>6.25</v>
      </c>
      <c r="I39" s="23">
        <f t="shared" si="1"/>
        <v>2.7556000000000003</v>
      </c>
      <c r="J39" s="23">
        <f t="shared" si="2"/>
        <v>2.5</v>
      </c>
      <c r="K39" s="24">
        <f t="shared" si="3"/>
        <v>1.6600000000000001</v>
      </c>
    </row>
    <row r="40" spans="2:11" x14ac:dyDescent="0.35">
      <c r="B40" s="12">
        <v>265.60000000000002</v>
      </c>
      <c r="C40" s="13">
        <v>20</v>
      </c>
      <c r="D40" s="13">
        <v>0.3</v>
      </c>
      <c r="E40" s="14">
        <v>17.399999999999999</v>
      </c>
      <c r="F40" s="12">
        <v>16.920000000000002</v>
      </c>
      <c r="G40" s="13">
        <v>29.61</v>
      </c>
      <c r="H40" s="23">
        <f t="shared" si="0"/>
        <v>0.230399999999997</v>
      </c>
      <c r="I40" s="23">
        <f t="shared" si="1"/>
        <v>149.08410000000003</v>
      </c>
      <c r="J40" s="23">
        <f t="shared" si="2"/>
        <v>0.47999999999999687</v>
      </c>
      <c r="K40" s="24">
        <f t="shared" si="3"/>
        <v>12.21</v>
      </c>
    </row>
    <row r="41" spans="2:11" x14ac:dyDescent="0.35">
      <c r="B41" s="12">
        <v>95.7</v>
      </c>
      <c r="C41" s="13">
        <v>1.4</v>
      </c>
      <c r="D41" s="13">
        <v>7.4</v>
      </c>
      <c r="E41" s="14">
        <v>9.5</v>
      </c>
      <c r="F41" s="12">
        <v>6.98</v>
      </c>
      <c r="G41" s="13">
        <v>10.72</v>
      </c>
      <c r="H41" s="23">
        <f t="shared" si="0"/>
        <v>6.3503999999999978</v>
      </c>
      <c r="I41" s="23">
        <f t="shared" si="1"/>
        <v>1.4884000000000015</v>
      </c>
      <c r="J41" s="23">
        <f t="shared" si="2"/>
        <v>2.5199999999999996</v>
      </c>
      <c r="K41" s="24">
        <f t="shared" si="3"/>
        <v>1.2200000000000006</v>
      </c>
    </row>
    <row r="42" spans="2:11" x14ac:dyDescent="0.35">
      <c r="B42" s="12">
        <v>290.7</v>
      </c>
      <c r="C42" s="13">
        <v>4.0999999999999996</v>
      </c>
      <c r="D42" s="13">
        <v>8.5</v>
      </c>
      <c r="E42" s="14">
        <v>12.8</v>
      </c>
      <c r="F42" s="12">
        <v>15.24</v>
      </c>
      <c r="G42" s="13">
        <v>28.83</v>
      </c>
      <c r="H42" s="23">
        <f t="shared" si="0"/>
        <v>5.953599999999998</v>
      </c>
      <c r="I42" s="23">
        <f t="shared" si="1"/>
        <v>256.96089999999992</v>
      </c>
      <c r="J42" s="23">
        <f t="shared" si="2"/>
        <v>2.4399999999999995</v>
      </c>
      <c r="K42" s="24">
        <f t="shared" si="3"/>
        <v>16.029999999999998</v>
      </c>
    </row>
    <row r="43" spans="2:11" x14ac:dyDescent="0.35">
      <c r="B43" s="12">
        <v>266.89999999999998</v>
      </c>
      <c r="C43" s="13">
        <v>43.8</v>
      </c>
      <c r="D43" s="13">
        <v>5</v>
      </c>
      <c r="E43" s="14">
        <v>25.4</v>
      </c>
      <c r="F43" s="12">
        <v>21.03</v>
      </c>
      <c r="G43" s="13">
        <v>34.57</v>
      </c>
      <c r="H43" s="23">
        <f t="shared" si="0"/>
        <v>19.096899999999977</v>
      </c>
      <c r="I43" s="23">
        <f t="shared" si="1"/>
        <v>84.088900000000038</v>
      </c>
      <c r="J43" s="23">
        <f t="shared" si="2"/>
        <v>4.3699999999999974</v>
      </c>
      <c r="K43" s="24">
        <f t="shared" si="3"/>
        <v>9.1700000000000017</v>
      </c>
    </row>
    <row r="44" spans="2:11" x14ac:dyDescent="0.35">
      <c r="B44" s="12">
        <v>74.7</v>
      </c>
      <c r="C44" s="13">
        <v>49.4</v>
      </c>
      <c r="D44" s="13">
        <v>45.7</v>
      </c>
      <c r="E44" s="14">
        <v>14.7</v>
      </c>
      <c r="F44" s="12">
        <v>14.38</v>
      </c>
      <c r="G44" s="13">
        <v>19.079999999999998</v>
      </c>
      <c r="H44" s="23">
        <f t="shared" si="0"/>
        <v>0.10239999999999905</v>
      </c>
      <c r="I44" s="23">
        <f t="shared" si="1"/>
        <v>19.184399999999993</v>
      </c>
      <c r="J44" s="23">
        <f t="shared" si="2"/>
        <v>0.31999999999999851</v>
      </c>
      <c r="K44" s="24">
        <f t="shared" si="3"/>
        <v>4.379999999999999</v>
      </c>
    </row>
    <row r="45" spans="2:11" x14ac:dyDescent="0.35">
      <c r="B45" s="12">
        <v>43.1</v>
      </c>
      <c r="C45" s="13">
        <v>26.7</v>
      </c>
      <c r="D45" s="13">
        <v>35.1</v>
      </c>
      <c r="E45" s="14">
        <v>10.1</v>
      </c>
      <c r="F45" s="12">
        <v>9.23</v>
      </c>
      <c r="G45" s="13">
        <v>11.52</v>
      </c>
      <c r="H45" s="23">
        <f t="shared" si="0"/>
        <v>0.75689999999999868</v>
      </c>
      <c r="I45" s="23">
        <f t="shared" si="1"/>
        <v>2.0164</v>
      </c>
      <c r="J45" s="23">
        <f t="shared" si="2"/>
        <v>0.86999999999999922</v>
      </c>
      <c r="K45" s="24">
        <f t="shared" si="3"/>
        <v>1.42</v>
      </c>
    </row>
    <row r="46" spans="2:11" x14ac:dyDescent="0.35">
      <c r="B46" s="12">
        <v>228</v>
      </c>
      <c r="C46" s="13">
        <v>37.700000000000003</v>
      </c>
      <c r="D46" s="13">
        <v>32</v>
      </c>
      <c r="E46" s="14">
        <v>21.5</v>
      </c>
      <c r="F46" s="12">
        <v>18.489999999999998</v>
      </c>
      <c r="G46" s="13">
        <v>30.3</v>
      </c>
      <c r="H46" s="23">
        <f t="shared" si="0"/>
        <v>9.0601000000000091</v>
      </c>
      <c r="I46" s="23">
        <f t="shared" si="1"/>
        <v>77.440000000000012</v>
      </c>
      <c r="J46" s="23">
        <f t="shared" si="2"/>
        <v>3.0100000000000016</v>
      </c>
      <c r="K46" s="24">
        <f t="shared" si="3"/>
        <v>8.8000000000000007</v>
      </c>
    </row>
    <row r="47" spans="2:11" x14ac:dyDescent="0.35">
      <c r="B47" s="12">
        <v>202.5</v>
      </c>
      <c r="C47" s="13">
        <v>22.3</v>
      </c>
      <c r="D47" s="13">
        <v>31.6</v>
      </c>
      <c r="E47" s="14">
        <v>16.600000000000001</v>
      </c>
      <c r="F47" s="12">
        <v>14.85</v>
      </c>
      <c r="G47" s="13">
        <v>24.92</v>
      </c>
      <c r="H47" s="23">
        <f t="shared" si="0"/>
        <v>3.0625000000000062</v>
      </c>
      <c r="I47" s="23">
        <f t="shared" si="1"/>
        <v>69.222400000000007</v>
      </c>
      <c r="J47" s="23">
        <f t="shared" si="2"/>
        <v>1.7500000000000018</v>
      </c>
      <c r="K47" s="24">
        <f t="shared" si="3"/>
        <v>8.32</v>
      </c>
    </row>
    <row r="48" spans="2:11" x14ac:dyDescent="0.35">
      <c r="B48" s="12">
        <v>177</v>
      </c>
      <c r="C48" s="13">
        <v>33.4</v>
      </c>
      <c r="D48" s="13">
        <v>38.700000000000003</v>
      </c>
      <c r="E48" s="14">
        <v>17.100000000000001</v>
      </c>
      <c r="F48" s="12">
        <v>15.74</v>
      </c>
      <c r="G48" s="13">
        <v>24.97</v>
      </c>
      <c r="H48" s="23">
        <f t="shared" si="0"/>
        <v>1.8496000000000032</v>
      </c>
      <c r="I48" s="23">
        <f t="shared" si="1"/>
        <v>61.936899999999959</v>
      </c>
      <c r="J48" s="23">
        <f t="shared" si="2"/>
        <v>1.3600000000000012</v>
      </c>
      <c r="K48" s="24">
        <f t="shared" si="3"/>
        <v>7.8699999999999974</v>
      </c>
    </row>
    <row r="49" spans="2:11" x14ac:dyDescent="0.35">
      <c r="B49" s="12">
        <v>293.60000000000002</v>
      </c>
      <c r="C49" s="13">
        <v>27.7</v>
      </c>
      <c r="D49" s="13">
        <v>1.8</v>
      </c>
      <c r="E49" s="14">
        <v>20.7</v>
      </c>
      <c r="F49" s="12">
        <v>19.36</v>
      </c>
      <c r="G49" s="13">
        <v>33.69</v>
      </c>
      <c r="H49" s="23">
        <f t="shared" si="0"/>
        <v>1.7955999999999996</v>
      </c>
      <c r="I49" s="23">
        <f t="shared" si="1"/>
        <v>168.74009999999996</v>
      </c>
      <c r="J49" s="23">
        <f t="shared" si="2"/>
        <v>1.3399999999999999</v>
      </c>
      <c r="K49" s="24">
        <f t="shared" si="3"/>
        <v>12.989999999999998</v>
      </c>
    </row>
    <row r="50" spans="2:11" x14ac:dyDescent="0.35">
      <c r="B50" s="12">
        <v>206.9</v>
      </c>
      <c r="C50" s="13">
        <v>8.4</v>
      </c>
      <c r="D50" s="13">
        <v>26.4</v>
      </c>
      <c r="E50" s="14">
        <v>12.9</v>
      </c>
      <c r="F50" s="12">
        <v>12.66</v>
      </c>
      <c r="G50" s="13">
        <v>22.45</v>
      </c>
      <c r="H50" s="23">
        <f t="shared" si="0"/>
        <v>5.7600000000000103E-2</v>
      </c>
      <c r="I50" s="23">
        <f t="shared" si="1"/>
        <v>91.202499999999986</v>
      </c>
      <c r="J50" s="23">
        <f t="shared" si="2"/>
        <v>0.24000000000000021</v>
      </c>
      <c r="K50" s="24">
        <f t="shared" si="3"/>
        <v>9.5499999999999989</v>
      </c>
    </row>
    <row r="51" spans="2:11" x14ac:dyDescent="0.35">
      <c r="B51" s="12">
        <v>25.1</v>
      </c>
      <c r="C51" s="13">
        <v>25.7</v>
      </c>
      <c r="D51" s="13">
        <v>43.3</v>
      </c>
      <c r="E51" s="14">
        <v>8.5</v>
      </c>
      <c r="F51" s="12">
        <v>8.36</v>
      </c>
      <c r="G51" s="13">
        <v>9.84</v>
      </c>
      <c r="H51" s="23">
        <f t="shared" si="0"/>
        <v>1.9600000000000159E-2</v>
      </c>
      <c r="I51" s="23">
        <f t="shared" si="1"/>
        <v>1.7955999999999996</v>
      </c>
      <c r="J51" s="23">
        <f t="shared" si="2"/>
        <v>0.14000000000000057</v>
      </c>
      <c r="K51" s="24">
        <f t="shared" si="3"/>
        <v>1.3399999999999999</v>
      </c>
    </row>
    <row r="52" spans="2:11" x14ac:dyDescent="0.35">
      <c r="B52" s="12">
        <v>175.1</v>
      </c>
      <c r="C52" s="13">
        <v>22.5</v>
      </c>
      <c r="D52" s="13">
        <v>31.5</v>
      </c>
      <c r="E52" s="14">
        <v>14.9</v>
      </c>
      <c r="F52" s="12">
        <v>13.79</v>
      </c>
      <c r="G52" s="13">
        <v>22.49</v>
      </c>
      <c r="H52" s="23">
        <f t="shared" si="0"/>
        <v>1.2321000000000026</v>
      </c>
      <c r="I52" s="23">
        <f t="shared" si="1"/>
        <v>57.608099999999972</v>
      </c>
      <c r="J52" s="23">
        <f t="shared" si="2"/>
        <v>1.1100000000000012</v>
      </c>
      <c r="K52" s="24">
        <f t="shared" si="3"/>
        <v>7.5899999999999981</v>
      </c>
    </row>
    <row r="53" spans="2:11" x14ac:dyDescent="0.35">
      <c r="B53" s="12">
        <v>89.7</v>
      </c>
      <c r="C53" s="13">
        <v>9.9</v>
      </c>
      <c r="D53" s="13">
        <v>35.700000000000003</v>
      </c>
      <c r="E53" s="14">
        <v>10.6</v>
      </c>
      <c r="F53" s="12">
        <v>8.24</v>
      </c>
      <c r="G53" s="13">
        <v>12.36</v>
      </c>
      <c r="H53" s="23">
        <f t="shared" si="0"/>
        <v>5.5695999999999977</v>
      </c>
      <c r="I53" s="23">
        <f t="shared" si="1"/>
        <v>3.0975999999999995</v>
      </c>
      <c r="J53" s="23">
        <f t="shared" si="2"/>
        <v>2.3599999999999994</v>
      </c>
      <c r="K53" s="24">
        <f t="shared" si="3"/>
        <v>1.7599999999999998</v>
      </c>
    </row>
    <row r="54" spans="2:11" x14ac:dyDescent="0.35">
      <c r="B54" s="12">
        <v>239.9</v>
      </c>
      <c r="C54" s="13">
        <v>41.5</v>
      </c>
      <c r="D54" s="13">
        <v>18.5</v>
      </c>
      <c r="E54" s="14">
        <v>23.2</v>
      </c>
      <c r="F54" s="12">
        <v>19.59</v>
      </c>
      <c r="G54" s="13">
        <v>31.91</v>
      </c>
      <c r="H54" s="23">
        <f t="shared" si="0"/>
        <v>13.032099999999996</v>
      </c>
      <c r="I54" s="23">
        <f t="shared" si="1"/>
        <v>75.864100000000022</v>
      </c>
      <c r="J54" s="23">
        <f t="shared" si="2"/>
        <v>3.6099999999999994</v>
      </c>
      <c r="K54" s="24">
        <f t="shared" si="3"/>
        <v>8.7100000000000009</v>
      </c>
    </row>
    <row r="55" spans="2:11" x14ac:dyDescent="0.35">
      <c r="B55" s="12">
        <v>227.2</v>
      </c>
      <c r="C55" s="13">
        <v>15.8</v>
      </c>
      <c r="D55" s="13">
        <v>49.9</v>
      </c>
      <c r="E55" s="14">
        <v>14.8</v>
      </c>
      <c r="F55" s="12">
        <v>14.77</v>
      </c>
      <c r="G55" s="13">
        <v>26.16</v>
      </c>
      <c r="H55" s="23">
        <f t="shared" si="0"/>
        <v>9.0000000000006817E-4</v>
      </c>
      <c r="I55" s="23">
        <f t="shared" si="1"/>
        <v>129.0496</v>
      </c>
      <c r="J55" s="23">
        <f t="shared" si="2"/>
        <v>3.0000000000001137E-2</v>
      </c>
      <c r="K55" s="24">
        <f t="shared" si="3"/>
        <v>11.36</v>
      </c>
    </row>
    <row r="56" spans="2:11" x14ac:dyDescent="0.35">
      <c r="B56" s="12">
        <v>66.900000000000006</v>
      </c>
      <c r="C56" s="13">
        <v>11.7</v>
      </c>
      <c r="D56" s="13">
        <v>36.799999999999997</v>
      </c>
      <c r="E56" s="14">
        <v>9.6999999999999993</v>
      </c>
      <c r="F56" s="12">
        <v>7.64</v>
      </c>
      <c r="G56" s="13">
        <v>10.69</v>
      </c>
      <c r="H56" s="23">
        <f t="shared" si="0"/>
        <v>4.243599999999998</v>
      </c>
      <c r="I56" s="23">
        <f t="shared" si="1"/>
        <v>0.98010000000000042</v>
      </c>
      <c r="J56" s="23">
        <f t="shared" si="2"/>
        <v>2.0599999999999996</v>
      </c>
      <c r="K56" s="24">
        <f t="shared" si="3"/>
        <v>0.99000000000000021</v>
      </c>
    </row>
    <row r="57" spans="2:11" x14ac:dyDescent="0.35">
      <c r="B57" s="12">
        <v>199.8</v>
      </c>
      <c r="C57" s="13">
        <v>3.1</v>
      </c>
      <c r="D57" s="13">
        <v>34.6</v>
      </c>
      <c r="E57" s="14">
        <v>11.4</v>
      </c>
      <c r="F57" s="12">
        <v>11.49</v>
      </c>
      <c r="G57" s="13">
        <v>20.89</v>
      </c>
      <c r="H57" s="23">
        <f t="shared" si="0"/>
        <v>8.0999999999999753E-3</v>
      </c>
      <c r="I57" s="23">
        <f t="shared" si="1"/>
        <v>90.060100000000006</v>
      </c>
      <c r="J57" s="23">
        <f t="shared" si="2"/>
        <v>8.9999999999999858E-2</v>
      </c>
      <c r="K57" s="24">
        <f t="shared" si="3"/>
        <v>9.49</v>
      </c>
    </row>
    <row r="58" spans="2:11" x14ac:dyDescent="0.35">
      <c r="B58" s="12">
        <v>100.4</v>
      </c>
      <c r="C58" s="13">
        <v>9.6</v>
      </c>
      <c r="D58" s="13">
        <v>3.6</v>
      </c>
      <c r="E58" s="14">
        <v>10.7</v>
      </c>
      <c r="F58" s="12">
        <v>8.56</v>
      </c>
      <c r="G58" s="13">
        <v>12.72</v>
      </c>
      <c r="H58" s="23">
        <f t="shared" si="0"/>
        <v>4.5795999999999948</v>
      </c>
      <c r="I58" s="23">
        <f t="shared" si="1"/>
        <v>4.0804000000000054</v>
      </c>
      <c r="J58" s="23">
        <f t="shared" si="2"/>
        <v>2.1399999999999988</v>
      </c>
      <c r="K58" s="24">
        <f t="shared" si="3"/>
        <v>2.0200000000000014</v>
      </c>
    </row>
    <row r="59" spans="2:11" x14ac:dyDescent="0.35">
      <c r="B59" s="12">
        <v>216.4</v>
      </c>
      <c r="C59" s="13">
        <v>41.7</v>
      </c>
      <c r="D59" s="13">
        <v>39.6</v>
      </c>
      <c r="E59" s="14">
        <v>22.6</v>
      </c>
      <c r="F59" s="12">
        <v>18.72</v>
      </c>
      <c r="G59" s="13">
        <v>30.19</v>
      </c>
      <c r="H59" s="23">
        <f t="shared" si="0"/>
        <v>15.054400000000021</v>
      </c>
      <c r="I59" s="23">
        <f t="shared" si="1"/>
        <v>57.6081</v>
      </c>
      <c r="J59" s="23">
        <f t="shared" si="2"/>
        <v>3.8800000000000026</v>
      </c>
      <c r="K59" s="24">
        <f t="shared" si="3"/>
        <v>7.59</v>
      </c>
    </row>
    <row r="60" spans="2:11" x14ac:dyDescent="0.35">
      <c r="B60" s="12">
        <v>182.6</v>
      </c>
      <c r="C60" s="13">
        <v>46.2</v>
      </c>
      <c r="D60" s="13">
        <v>58.7</v>
      </c>
      <c r="E60" s="14">
        <v>21.2</v>
      </c>
      <c r="F60" s="12">
        <v>18.18</v>
      </c>
      <c r="G60" s="13">
        <v>28.37</v>
      </c>
      <c r="H60" s="23">
        <f t="shared" si="0"/>
        <v>9.1203999999999983</v>
      </c>
      <c r="I60" s="23">
        <f t="shared" si="1"/>
        <v>51.408900000000024</v>
      </c>
      <c r="J60" s="23">
        <f t="shared" si="2"/>
        <v>3.0199999999999996</v>
      </c>
      <c r="K60" s="24">
        <f t="shared" si="3"/>
        <v>7.1700000000000017</v>
      </c>
    </row>
    <row r="61" spans="2:11" x14ac:dyDescent="0.35">
      <c r="B61" s="12">
        <v>262.7</v>
      </c>
      <c r="C61" s="13">
        <v>28.8</v>
      </c>
      <c r="D61" s="13">
        <v>15.9</v>
      </c>
      <c r="E61" s="14">
        <v>20.2</v>
      </c>
      <c r="F61" s="12">
        <v>18.34</v>
      </c>
      <c r="G61" s="13">
        <v>31.37</v>
      </c>
      <c r="H61" s="23">
        <f t="shared" si="0"/>
        <v>3.4595999999999978</v>
      </c>
      <c r="I61" s="23">
        <f t="shared" si="1"/>
        <v>124.76890000000004</v>
      </c>
      <c r="J61" s="23">
        <f t="shared" si="2"/>
        <v>1.8599999999999994</v>
      </c>
      <c r="K61" s="24">
        <f t="shared" si="3"/>
        <v>11.170000000000002</v>
      </c>
    </row>
    <row r="62" spans="2:11" x14ac:dyDescent="0.35">
      <c r="B62" s="12">
        <v>198.9</v>
      </c>
      <c r="C62" s="13">
        <v>49.4</v>
      </c>
      <c r="D62" s="13">
        <v>60</v>
      </c>
      <c r="E62" s="14">
        <v>23.7</v>
      </c>
      <c r="F62" s="12">
        <v>19.37</v>
      </c>
      <c r="G62" s="13">
        <v>30.5</v>
      </c>
      <c r="H62" s="23">
        <f t="shared" si="0"/>
        <v>18.748899999999985</v>
      </c>
      <c r="I62" s="23">
        <f t="shared" si="1"/>
        <v>46.240000000000009</v>
      </c>
      <c r="J62" s="23">
        <f t="shared" si="2"/>
        <v>4.3299999999999983</v>
      </c>
      <c r="K62" s="24">
        <f t="shared" si="3"/>
        <v>6.8000000000000007</v>
      </c>
    </row>
    <row r="63" spans="2:11" x14ac:dyDescent="0.35">
      <c r="B63" s="12">
        <v>7.3</v>
      </c>
      <c r="C63" s="13">
        <v>28.1</v>
      </c>
      <c r="D63" s="13">
        <v>41.4</v>
      </c>
      <c r="E63" s="14">
        <v>5.5</v>
      </c>
      <c r="F63" s="12">
        <v>8.0500000000000007</v>
      </c>
      <c r="G63" s="13">
        <v>8.68</v>
      </c>
      <c r="H63" s="23">
        <f t="shared" si="0"/>
        <v>6.5025000000000039</v>
      </c>
      <c r="I63" s="23">
        <f t="shared" si="1"/>
        <v>10.112399999999997</v>
      </c>
      <c r="J63" s="23">
        <f t="shared" si="2"/>
        <v>2.5500000000000007</v>
      </c>
      <c r="K63" s="24">
        <f t="shared" si="3"/>
        <v>3.1799999999999997</v>
      </c>
    </row>
    <row r="64" spans="2:11" x14ac:dyDescent="0.35">
      <c r="B64" s="12">
        <v>136.19999999999999</v>
      </c>
      <c r="C64" s="13">
        <v>19.2</v>
      </c>
      <c r="D64" s="13">
        <v>16.600000000000001</v>
      </c>
      <c r="E64" s="14">
        <v>13.2</v>
      </c>
      <c r="F64" s="12">
        <v>11.65</v>
      </c>
      <c r="G64" s="13">
        <v>18.079999999999998</v>
      </c>
      <c r="H64" s="23">
        <f t="shared" si="0"/>
        <v>2.4024999999999967</v>
      </c>
      <c r="I64" s="23">
        <f t="shared" si="1"/>
        <v>23.814399999999992</v>
      </c>
      <c r="J64" s="23">
        <f t="shared" si="2"/>
        <v>1.5499999999999989</v>
      </c>
      <c r="K64" s="24">
        <f t="shared" si="3"/>
        <v>4.879999999999999</v>
      </c>
    </row>
    <row r="65" spans="2:11" x14ac:dyDescent="0.35">
      <c r="B65" s="12">
        <v>210.8</v>
      </c>
      <c r="C65" s="13">
        <v>49.6</v>
      </c>
      <c r="D65" s="13">
        <v>37.700000000000003</v>
      </c>
      <c r="E65" s="14">
        <v>23.8</v>
      </c>
      <c r="F65" s="12">
        <v>19.84</v>
      </c>
      <c r="G65" s="13">
        <v>31.23</v>
      </c>
      <c r="H65" s="23">
        <f t="shared" si="0"/>
        <v>15.681600000000007</v>
      </c>
      <c r="I65" s="23">
        <f t="shared" si="1"/>
        <v>55.204899999999995</v>
      </c>
      <c r="J65" s="23">
        <f t="shared" si="2"/>
        <v>3.9600000000000009</v>
      </c>
      <c r="K65" s="24">
        <f t="shared" si="3"/>
        <v>7.43</v>
      </c>
    </row>
    <row r="66" spans="2:11" x14ac:dyDescent="0.35">
      <c r="B66" s="12">
        <v>210.7</v>
      </c>
      <c r="C66" s="13">
        <v>29.5</v>
      </c>
      <c r="D66" s="13">
        <v>9.3000000000000007</v>
      </c>
      <c r="E66" s="14">
        <v>18.399999999999999</v>
      </c>
      <c r="F66" s="12">
        <v>16.36</v>
      </c>
      <c r="G66" s="13">
        <v>26.72</v>
      </c>
      <c r="H66" s="23">
        <f t="shared" si="0"/>
        <v>4.1615999999999964</v>
      </c>
      <c r="I66" s="23">
        <f t="shared" si="1"/>
        <v>69.222400000000007</v>
      </c>
      <c r="J66" s="23">
        <f t="shared" si="2"/>
        <v>2.0399999999999991</v>
      </c>
      <c r="K66" s="24">
        <f t="shared" si="3"/>
        <v>8.32</v>
      </c>
    </row>
    <row r="67" spans="2:11" x14ac:dyDescent="0.35">
      <c r="B67" s="12">
        <v>53.5</v>
      </c>
      <c r="C67" s="13">
        <v>2</v>
      </c>
      <c r="D67" s="13">
        <v>21.4</v>
      </c>
      <c r="E67" s="14">
        <v>8.1</v>
      </c>
      <c r="F67" s="12">
        <v>5.42</v>
      </c>
      <c r="G67" s="13">
        <v>7.28</v>
      </c>
      <c r="H67" s="23">
        <f t="shared" si="0"/>
        <v>7.1823999999999986</v>
      </c>
      <c r="I67" s="23">
        <f t="shared" si="1"/>
        <v>0.672399999999999</v>
      </c>
      <c r="J67" s="23">
        <f t="shared" si="2"/>
        <v>2.6799999999999997</v>
      </c>
      <c r="K67" s="24">
        <f t="shared" si="3"/>
        <v>0.8199999999999994</v>
      </c>
    </row>
    <row r="68" spans="2:11" x14ac:dyDescent="0.35">
      <c r="B68" s="12">
        <v>261.3</v>
      </c>
      <c r="C68" s="13">
        <v>42.7</v>
      </c>
      <c r="D68" s="13">
        <v>54.7</v>
      </c>
      <c r="E68" s="14">
        <v>24.2</v>
      </c>
      <c r="F68" s="12">
        <v>20.72</v>
      </c>
      <c r="G68" s="13">
        <v>34.69</v>
      </c>
      <c r="H68" s="23">
        <f t="shared" si="0"/>
        <v>12.110400000000004</v>
      </c>
      <c r="I68" s="23">
        <f t="shared" si="1"/>
        <v>110.04009999999997</v>
      </c>
      <c r="J68" s="23">
        <f t="shared" si="2"/>
        <v>3.4800000000000004</v>
      </c>
      <c r="K68" s="24">
        <f t="shared" si="3"/>
        <v>10.489999999999998</v>
      </c>
    </row>
    <row r="69" spans="2:11" x14ac:dyDescent="0.35">
      <c r="B69" s="12">
        <v>239.3</v>
      </c>
      <c r="C69" s="13">
        <v>15.5</v>
      </c>
      <c r="D69" s="13">
        <v>27.3</v>
      </c>
      <c r="E69" s="14">
        <v>15.7</v>
      </c>
      <c r="F69" s="12">
        <v>15.16</v>
      </c>
      <c r="G69" s="13">
        <v>26.8</v>
      </c>
      <c r="H69" s="23">
        <f t="shared" si="0"/>
        <v>0.29159999999999908</v>
      </c>
      <c r="I69" s="23">
        <f t="shared" si="1"/>
        <v>123.21000000000004</v>
      </c>
      <c r="J69" s="23">
        <f t="shared" si="2"/>
        <v>0.53999999999999915</v>
      </c>
      <c r="K69" s="24">
        <f t="shared" si="3"/>
        <v>11.100000000000001</v>
      </c>
    </row>
    <row r="70" spans="2:11" x14ac:dyDescent="0.35">
      <c r="B70" s="12">
        <v>102.7</v>
      </c>
      <c r="C70" s="13">
        <v>29.6</v>
      </c>
      <c r="D70" s="13">
        <v>8.4</v>
      </c>
      <c r="E70" s="14">
        <v>14</v>
      </c>
      <c r="F70" s="12">
        <v>12.06</v>
      </c>
      <c r="G70" s="13">
        <v>17.010000000000002</v>
      </c>
      <c r="H70" s="23">
        <f t="shared" si="0"/>
        <v>3.7635999999999981</v>
      </c>
      <c r="I70" s="23">
        <f t="shared" si="1"/>
        <v>9.0601000000000091</v>
      </c>
      <c r="J70" s="23">
        <f t="shared" si="2"/>
        <v>1.9399999999999995</v>
      </c>
      <c r="K70" s="24">
        <f t="shared" si="3"/>
        <v>3.0100000000000016</v>
      </c>
    </row>
    <row r="71" spans="2:11" x14ac:dyDescent="0.35">
      <c r="B71" s="12">
        <v>131.1</v>
      </c>
      <c r="C71" s="13">
        <v>42.8</v>
      </c>
      <c r="D71" s="13">
        <v>28.9</v>
      </c>
      <c r="E71" s="14">
        <v>18</v>
      </c>
      <c r="F71" s="12">
        <v>15.48</v>
      </c>
      <c r="G71" s="13">
        <v>22.55</v>
      </c>
      <c r="H71" s="23">
        <f t="shared" si="0"/>
        <v>6.3503999999999978</v>
      </c>
      <c r="I71" s="23">
        <f t="shared" si="1"/>
        <v>20.702500000000008</v>
      </c>
      <c r="J71" s="23">
        <f t="shared" si="2"/>
        <v>2.5199999999999996</v>
      </c>
      <c r="K71" s="24">
        <f t="shared" si="3"/>
        <v>4.5500000000000007</v>
      </c>
    </row>
    <row r="72" spans="2:11" x14ac:dyDescent="0.35">
      <c r="B72" s="12">
        <v>69</v>
      </c>
      <c r="C72" s="13">
        <v>9.3000000000000007</v>
      </c>
      <c r="D72" s="13">
        <v>0.9</v>
      </c>
      <c r="E72" s="14">
        <v>9.3000000000000007</v>
      </c>
      <c r="F72" s="12">
        <v>7.24</v>
      </c>
      <c r="G72" s="13">
        <v>9.7899999999999991</v>
      </c>
      <c r="H72" s="23">
        <f t="shared" ref="H72:H135" si="4">(E72-F72)^2</f>
        <v>4.2436000000000025</v>
      </c>
      <c r="I72" s="23">
        <f t="shared" ref="I72:I135" si="5">(E72-G72)^2</f>
        <v>0.24009999999999848</v>
      </c>
      <c r="J72" s="23">
        <f t="shared" ref="J72:J135" si="6">ABS(E72-F72)</f>
        <v>2.0600000000000005</v>
      </c>
      <c r="K72" s="24">
        <f t="shared" ref="K72:K135" si="7">ABS(E72-G72)</f>
        <v>0.48999999999999844</v>
      </c>
    </row>
    <row r="73" spans="2:11" x14ac:dyDescent="0.35">
      <c r="B73" s="12">
        <v>31.5</v>
      </c>
      <c r="C73" s="13">
        <v>24.6</v>
      </c>
      <c r="D73" s="13">
        <v>2.2000000000000002</v>
      </c>
      <c r="E73" s="14">
        <v>9.5</v>
      </c>
      <c r="F73" s="12">
        <v>8.35</v>
      </c>
      <c r="G73" s="13">
        <v>9.49</v>
      </c>
      <c r="H73" s="23">
        <f t="shared" si="4"/>
        <v>1.3225000000000009</v>
      </c>
      <c r="I73" s="23">
        <f t="shared" si="5"/>
        <v>9.9999999999995736E-5</v>
      </c>
      <c r="J73" s="23">
        <f t="shared" si="6"/>
        <v>1.1500000000000004</v>
      </c>
      <c r="K73" s="24">
        <f t="shared" si="7"/>
        <v>9.9999999999997868E-3</v>
      </c>
    </row>
    <row r="74" spans="2:11" x14ac:dyDescent="0.35">
      <c r="B74" s="12">
        <v>139.30000000000001</v>
      </c>
      <c r="C74" s="13">
        <v>14.5</v>
      </c>
      <c r="D74" s="13">
        <v>10.199999999999999</v>
      </c>
      <c r="E74" s="14">
        <v>13.4</v>
      </c>
      <c r="F74" s="12">
        <v>10.96</v>
      </c>
      <c r="G74" s="13">
        <v>17.309999999999999</v>
      </c>
      <c r="H74" s="23">
        <f t="shared" si="4"/>
        <v>5.953599999999998</v>
      </c>
      <c r="I74" s="23">
        <f t="shared" si="5"/>
        <v>15.288099999999988</v>
      </c>
      <c r="J74" s="23">
        <f t="shared" si="6"/>
        <v>2.4399999999999995</v>
      </c>
      <c r="K74" s="24">
        <f t="shared" si="7"/>
        <v>3.9099999999999984</v>
      </c>
    </row>
    <row r="75" spans="2:11" x14ac:dyDescent="0.35">
      <c r="B75" s="12">
        <v>237.4</v>
      </c>
      <c r="C75" s="13">
        <v>27.5</v>
      </c>
      <c r="D75" s="13">
        <v>11</v>
      </c>
      <c r="E75" s="14">
        <v>18.899999999999999</v>
      </c>
      <c r="F75" s="12">
        <v>17.09</v>
      </c>
      <c r="G75" s="13">
        <v>28.75</v>
      </c>
      <c r="H75" s="23">
        <f t="shared" si="4"/>
        <v>3.2760999999999956</v>
      </c>
      <c r="I75" s="23">
        <f t="shared" si="5"/>
        <v>97.022500000000022</v>
      </c>
      <c r="J75" s="23">
        <f t="shared" si="6"/>
        <v>1.8099999999999987</v>
      </c>
      <c r="K75" s="24">
        <f t="shared" si="7"/>
        <v>9.8500000000000014</v>
      </c>
    </row>
    <row r="76" spans="2:11" x14ac:dyDescent="0.35">
      <c r="B76" s="12">
        <v>216.8</v>
      </c>
      <c r="C76" s="13">
        <v>43.9</v>
      </c>
      <c r="D76" s="13">
        <v>27.2</v>
      </c>
      <c r="E76" s="14">
        <v>22.3</v>
      </c>
      <c r="F76" s="12">
        <v>19.09</v>
      </c>
      <c r="G76" s="13">
        <v>30.45</v>
      </c>
      <c r="H76" s="23">
        <f t="shared" si="4"/>
        <v>10.304100000000005</v>
      </c>
      <c r="I76" s="23">
        <f t="shared" si="5"/>
        <v>66.422499999999971</v>
      </c>
      <c r="J76" s="23">
        <f t="shared" si="6"/>
        <v>3.2100000000000009</v>
      </c>
      <c r="K76" s="24">
        <f t="shared" si="7"/>
        <v>8.1499999999999986</v>
      </c>
    </row>
    <row r="77" spans="2:11" x14ac:dyDescent="0.35">
      <c r="B77" s="12">
        <v>199.1</v>
      </c>
      <c r="C77" s="13">
        <v>30.6</v>
      </c>
      <c r="D77" s="13">
        <v>38.700000000000003</v>
      </c>
      <c r="E77" s="14">
        <v>18.3</v>
      </c>
      <c r="F77" s="12">
        <v>16.14</v>
      </c>
      <c r="G77" s="13">
        <v>26.4</v>
      </c>
      <c r="H77" s="23">
        <f t="shared" si="4"/>
        <v>4.6656000000000004</v>
      </c>
      <c r="I77" s="23">
        <f t="shared" si="5"/>
        <v>65.609999999999971</v>
      </c>
      <c r="J77" s="23">
        <f t="shared" si="6"/>
        <v>2.16</v>
      </c>
      <c r="K77" s="24">
        <f t="shared" si="7"/>
        <v>8.0999999999999979</v>
      </c>
    </row>
    <row r="78" spans="2:11" x14ac:dyDescent="0.35">
      <c r="B78" s="12">
        <v>109.8</v>
      </c>
      <c r="C78" s="13">
        <v>14.3</v>
      </c>
      <c r="D78" s="13">
        <v>31.7</v>
      </c>
      <c r="E78" s="14">
        <v>12.4</v>
      </c>
      <c r="F78" s="12">
        <v>9.7899999999999991</v>
      </c>
      <c r="G78" s="13">
        <v>14.98</v>
      </c>
      <c r="H78" s="23">
        <f t="shared" si="4"/>
        <v>6.8121000000000063</v>
      </c>
      <c r="I78" s="23">
        <f t="shared" si="5"/>
        <v>6.6564000000000005</v>
      </c>
      <c r="J78" s="23">
        <f t="shared" si="6"/>
        <v>2.6100000000000012</v>
      </c>
      <c r="K78" s="24">
        <f t="shared" si="7"/>
        <v>2.58</v>
      </c>
    </row>
    <row r="79" spans="2:11" x14ac:dyDescent="0.35">
      <c r="B79" s="12">
        <v>26.8</v>
      </c>
      <c r="C79" s="13">
        <v>33</v>
      </c>
      <c r="D79" s="13">
        <v>19.3</v>
      </c>
      <c r="E79" s="14">
        <v>8.8000000000000007</v>
      </c>
      <c r="F79" s="12">
        <v>9.6199999999999992</v>
      </c>
      <c r="G79" s="13">
        <v>11.04</v>
      </c>
      <c r="H79" s="23">
        <f t="shared" si="4"/>
        <v>0.67239999999999756</v>
      </c>
      <c r="I79" s="23">
        <f t="shared" si="5"/>
        <v>5.0175999999999927</v>
      </c>
      <c r="J79" s="23">
        <f t="shared" si="6"/>
        <v>0.81999999999999851</v>
      </c>
      <c r="K79" s="24">
        <f t="shared" si="7"/>
        <v>2.2399999999999984</v>
      </c>
    </row>
    <row r="80" spans="2:11" x14ac:dyDescent="0.35">
      <c r="B80" s="12">
        <v>129.4</v>
      </c>
      <c r="C80" s="13">
        <v>5.7</v>
      </c>
      <c r="D80" s="13">
        <v>31.3</v>
      </c>
      <c r="E80" s="14">
        <v>11</v>
      </c>
      <c r="F80" s="12">
        <v>9.11</v>
      </c>
      <c r="G80" s="13">
        <v>15.02</v>
      </c>
      <c r="H80" s="23">
        <f t="shared" si="4"/>
        <v>3.5721000000000021</v>
      </c>
      <c r="I80" s="23">
        <f t="shared" si="5"/>
        <v>16.160399999999996</v>
      </c>
      <c r="J80" s="23">
        <f t="shared" si="6"/>
        <v>1.8900000000000006</v>
      </c>
      <c r="K80" s="24">
        <f t="shared" si="7"/>
        <v>4.0199999999999996</v>
      </c>
    </row>
    <row r="81" spans="2:11" x14ac:dyDescent="0.35">
      <c r="B81" s="12">
        <v>213.4</v>
      </c>
      <c r="C81" s="13">
        <v>24.6</v>
      </c>
      <c r="D81" s="13">
        <v>13.1</v>
      </c>
      <c r="E81" s="14">
        <v>17</v>
      </c>
      <c r="F81" s="12">
        <v>15.64</v>
      </c>
      <c r="G81" s="13">
        <v>26.05</v>
      </c>
      <c r="H81" s="23">
        <f t="shared" si="4"/>
        <v>1.8495999999999984</v>
      </c>
      <c r="I81" s="23">
        <f t="shared" si="5"/>
        <v>81.902500000000018</v>
      </c>
      <c r="J81" s="23">
        <f t="shared" si="6"/>
        <v>1.3599999999999994</v>
      </c>
      <c r="K81" s="24">
        <f t="shared" si="7"/>
        <v>9.0500000000000007</v>
      </c>
    </row>
    <row r="82" spans="2:11" x14ac:dyDescent="0.35">
      <c r="B82" s="12">
        <v>16.899999999999999</v>
      </c>
      <c r="C82" s="13">
        <v>43.7</v>
      </c>
      <c r="D82" s="13">
        <v>89.4</v>
      </c>
      <c r="E82" s="14">
        <v>8.6999999999999993</v>
      </c>
      <c r="F82" s="12">
        <v>11.18</v>
      </c>
      <c r="G82" s="13">
        <v>13.48</v>
      </c>
      <c r="H82" s="23">
        <f t="shared" si="4"/>
        <v>6.1504000000000021</v>
      </c>
      <c r="I82" s="23">
        <f t="shared" si="5"/>
        <v>22.848400000000012</v>
      </c>
      <c r="J82" s="23">
        <f t="shared" si="6"/>
        <v>2.4800000000000004</v>
      </c>
      <c r="K82" s="24">
        <f t="shared" si="7"/>
        <v>4.7800000000000011</v>
      </c>
    </row>
    <row r="83" spans="2:11" x14ac:dyDescent="0.35">
      <c r="B83" s="12">
        <v>27.5</v>
      </c>
      <c r="C83" s="13">
        <v>1.6</v>
      </c>
      <c r="D83" s="13">
        <v>20.7</v>
      </c>
      <c r="E83" s="14">
        <v>6.9</v>
      </c>
      <c r="F83" s="12">
        <v>4.3099999999999996</v>
      </c>
      <c r="G83" s="13">
        <v>4.8499999999999996</v>
      </c>
      <c r="H83" s="23">
        <f t="shared" si="4"/>
        <v>6.7081000000000035</v>
      </c>
      <c r="I83" s="23">
        <f t="shared" si="5"/>
        <v>4.2025000000000032</v>
      </c>
      <c r="J83" s="23">
        <f t="shared" si="6"/>
        <v>2.5900000000000007</v>
      </c>
      <c r="K83" s="24">
        <f t="shared" si="7"/>
        <v>2.0500000000000007</v>
      </c>
    </row>
    <row r="84" spans="2:11" x14ac:dyDescent="0.35">
      <c r="B84" s="12">
        <v>120.5</v>
      </c>
      <c r="C84" s="13">
        <v>28.5</v>
      </c>
      <c r="D84" s="13">
        <v>14.2</v>
      </c>
      <c r="E84" s="14">
        <v>14.2</v>
      </c>
      <c r="F84" s="12">
        <v>12.59</v>
      </c>
      <c r="G84" s="13">
        <v>18.489999999999998</v>
      </c>
      <c r="H84" s="23">
        <f t="shared" si="4"/>
        <v>2.5920999999999981</v>
      </c>
      <c r="I84" s="23">
        <f t="shared" si="5"/>
        <v>18.404099999999993</v>
      </c>
      <c r="J84" s="23">
        <f t="shared" si="6"/>
        <v>1.6099999999999994</v>
      </c>
      <c r="K84" s="24">
        <f t="shared" si="7"/>
        <v>4.2899999999999991</v>
      </c>
    </row>
    <row r="85" spans="2:11" x14ac:dyDescent="0.35">
      <c r="B85" s="12">
        <v>5.4</v>
      </c>
      <c r="C85" s="13">
        <v>29.9</v>
      </c>
      <c r="D85" s="13">
        <v>9.4</v>
      </c>
      <c r="E85" s="14">
        <v>5.3</v>
      </c>
      <c r="F85" s="12">
        <v>8.2200000000000006</v>
      </c>
      <c r="G85" s="13">
        <v>8.33</v>
      </c>
      <c r="H85" s="23">
        <f t="shared" si="4"/>
        <v>8.5264000000000042</v>
      </c>
      <c r="I85" s="23">
        <f t="shared" si="5"/>
        <v>9.1809000000000012</v>
      </c>
      <c r="J85" s="23">
        <f t="shared" si="6"/>
        <v>2.9200000000000008</v>
      </c>
      <c r="K85" s="24">
        <f t="shared" si="7"/>
        <v>3.0300000000000002</v>
      </c>
    </row>
    <row r="86" spans="2:11" x14ac:dyDescent="0.35">
      <c r="B86" s="12">
        <v>116</v>
      </c>
      <c r="C86" s="13">
        <v>7.7</v>
      </c>
      <c r="D86" s="13">
        <v>23.1</v>
      </c>
      <c r="E86" s="14">
        <v>11</v>
      </c>
      <c r="F86" s="12">
        <v>8.9</v>
      </c>
      <c r="G86" s="13">
        <v>14.07</v>
      </c>
      <c r="H86" s="23">
        <f t="shared" si="4"/>
        <v>4.4099999999999984</v>
      </c>
      <c r="I86" s="23">
        <f t="shared" si="5"/>
        <v>9.4249000000000009</v>
      </c>
      <c r="J86" s="23">
        <f t="shared" si="6"/>
        <v>2.0999999999999996</v>
      </c>
      <c r="K86" s="24">
        <f t="shared" si="7"/>
        <v>3.0700000000000003</v>
      </c>
    </row>
    <row r="87" spans="2:11" x14ac:dyDescent="0.35">
      <c r="B87" s="12">
        <v>76.400000000000006</v>
      </c>
      <c r="C87" s="13">
        <v>26.7</v>
      </c>
      <c r="D87" s="13">
        <v>22.3</v>
      </c>
      <c r="E87" s="14">
        <v>11.8</v>
      </c>
      <c r="F87" s="12">
        <v>10.54</v>
      </c>
      <c r="G87" s="13">
        <v>14.3</v>
      </c>
      <c r="H87" s="23">
        <f t="shared" si="4"/>
        <v>1.5876000000000039</v>
      </c>
      <c r="I87" s="23">
        <f t="shared" si="5"/>
        <v>6.25</v>
      </c>
      <c r="J87" s="23">
        <f t="shared" si="6"/>
        <v>1.2600000000000016</v>
      </c>
      <c r="K87" s="24">
        <f t="shared" si="7"/>
        <v>2.5</v>
      </c>
    </row>
    <row r="88" spans="2:11" x14ac:dyDescent="0.35">
      <c r="B88" s="12">
        <v>239.8</v>
      </c>
      <c r="C88" s="13">
        <v>4.0999999999999996</v>
      </c>
      <c r="D88" s="13">
        <v>36.9</v>
      </c>
      <c r="E88" s="14">
        <v>12.3</v>
      </c>
      <c r="F88" s="12">
        <v>13.26</v>
      </c>
      <c r="G88" s="13">
        <v>24.73</v>
      </c>
      <c r="H88" s="23">
        <f t="shared" si="4"/>
        <v>0.9215999999999982</v>
      </c>
      <c r="I88" s="23">
        <f t="shared" si="5"/>
        <v>154.50489999999999</v>
      </c>
      <c r="J88" s="23">
        <f t="shared" si="6"/>
        <v>0.95999999999999908</v>
      </c>
      <c r="K88" s="24">
        <f t="shared" si="7"/>
        <v>12.43</v>
      </c>
    </row>
    <row r="89" spans="2:11" x14ac:dyDescent="0.35">
      <c r="B89" s="12">
        <v>75.3</v>
      </c>
      <c r="C89" s="13">
        <v>20.3</v>
      </c>
      <c r="D89" s="13">
        <v>32.5</v>
      </c>
      <c r="E89" s="14">
        <v>11.3</v>
      </c>
      <c r="F89" s="12">
        <v>9.43</v>
      </c>
      <c r="G89" s="13">
        <v>13.09</v>
      </c>
      <c r="H89" s="23">
        <f t="shared" si="4"/>
        <v>3.4969000000000037</v>
      </c>
      <c r="I89" s="23">
        <f t="shared" si="5"/>
        <v>3.2040999999999968</v>
      </c>
      <c r="J89" s="23">
        <f t="shared" si="6"/>
        <v>1.870000000000001</v>
      </c>
      <c r="K89" s="24">
        <f t="shared" si="7"/>
        <v>1.7899999999999991</v>
      </c>
    </row>
    <row r="90" spans="2:11" x14ac:dyDescent="0.35">
      <c r="B90" s="12">
        <v>68.400000000000006</v>
      </c>
      <c r="C90" s="13">
        <v>44.5</v>
      </c>
      <c r="D90" s="13">
        <v>35.6</v>
      </c>
      <c r="E90" s="14">
        <v>13.6</v>
      </c>
      <c r="F90" s="12">
        <v>13.27</v>
      </c>
      <c r="G90" s="13">
        <v>17.36</v>
      </c>
      <c r="H90" s="23">
        <f t="shared" si="4"/>
        <v>0.10890000000000005</v>
      </c>
      <c r="I90" s="23">
        <f t="shared" si="5"/>
        <v>14.137599999999999</v>
      </c>
      <c r="J90" s="23">
        <f t="shared" si="6"/>
        <v>0.33000000000000007</v>
      </c>
      <c r="K90" s="24">
        <f t="shared" si="7"/>
        <v>3.76</v>
      </c>
    </row>
    <row r="91" spans="2:11" x14ac:dyDescent="0.35">
      <c r="B91" s="12">
        <v>213.5</v>
      </c>
      <c r="C91" s="13">
        <v>43</v>
      </c>
      <c r="D91" s="13">
        <v>33.799999999999997</v>
      </c>
      <c r="E91" s="14">
        <v>21.7</v>
      </c>
      <c r="F91" s="12">
        <v>18.82</v>
      </c>
      <c r="G91" s="13">
        <v>30.09</v>
      </c>
      <c r="H91" s="23">
        <f t="shared" si="4"/>
        <v>8.2943999999999942</v>
      </c>
      <c r="I91" s="23">
        <f t="shared" si="5"/>
        <v>70.392100000000013</v>
      </c>
      <c r="J91" s="23">
        <f t="shared" si="6"/>
        <v>2.879999999999999</v>
      </c>
      <c r="K91" s="24">
        <f t="shared" si="7"/>
        <v>8.39</v>
      </c>
    </row>
    <row r="92" spans="2:11" x14ac:dyDescent="0.35">
      <c r="B92" s="12">
        <v>193.2</v>
      </c>
      <c r="C92" s="13">
        <v>18.399999999999999</v>
      </c>
      <c r="D92" s="13">
        <v>65.7</v>
      </c>
      <c r="E92" s="14">
        <v>15.2</v>
      </c>
      <c r="F92" s="12">
        <v>13.89</v>
      </c>
      <c r="G92" s="13">
        <v>23.88</v>
      </c>
      <c r="H92" s="23">
        <f t="shared" si="4"/>
        <v>1.7160999999999966</v>
      </c>
      <c r="I92" s="23">
        <f t="shared" si="5"/>
        <v>75.342399999999998</v>
      </c>
      <c r="J92" s="23">
        <f t="shared" si="6"/>
        <v>1.3099999999999987</v>
      </c>
      <c r="K92" s="24">
        <f t="shared" si="7"/>
        <v>8.68</v>
      </c>
    </row>
    <row r="93" spans="2:11" x14ac:dyDescent="0.35">
      <c r="B93" s="12">
        <v>76.3</v>
      </c>
      <c r="C93" s="13">
        <v>27.5</v>
      </c>
      <c r="D93" s="13">
        <v>16</v>
      </c>
      <c r="E93" s="14">
        <v>12</v>
      </c>
      <c r="F93" s="12">
        <v>10.66</v>
      </c>
      <c r="G93" s="13">
        <v>14.34</v>
      </c>
      <c r="H93" s="23">
        <f t="shared" si="4"/>
        <v>1.7955999999999996</v>
      </c>
      <c r="I93" s="23">
        <f t="shared" si="5"/>
        <v>5.4755999999999991</v>
      </c>
      <c r="J93" s="23">
        <f t="shared" si="6"/>
        <v>1.3399999999999999</v>
      </c>
      <c r="K93" s="24">
        <f t="shared" si="7"/>
        <v>2.34</v>
      </c>
    </row>
    <row r="94" spans="2:11" x14ac:dyDescent="0.35">
      <c r="B94" s="12">
        <v>110.7</v>
      </c>
      <c r="C94" s="13">
        <v>40.6</v>
      </c>
      <c r="D94" s="13">
        <v>63.2</v>
      </c>
      <c r="E94" s="14">
        <v>16</v>
      </c>
      <c r="F94" s="12">
        <v>14.36</v>
      </c>
      <c r="G94" s="13">
        <v>20.86</v>
      </c>
      <c r="H94" s="23">
        <f t="shared" si="4"/>
        <v>2.6896000000000018</v>
      </c>
      <c r="I94" s="23">
        <f t="shared" si="5"/>
        <v>23.619599999999995</v>
      </c>
      <c r="J94" s="23">
        <f t="shared" si="6"/>
        <v>1.6400000000000006</v>
      </c>
      <c r="K94" s="24">
        <f t="shared" si="7"/>
        <v>4.8599999999999994</v>
      </c>
    </row>
    <row r="95" spans="2:11" x14ac:dyDescent="0.35">
      <c r="B95" s="12">
        <v>88.3</v>
      </c>
      <c r="C95" s="13">
        <v>25.5</v>
      </c>
      <c r="D95" s="13">
        <v>73.400000000000006</v>
      </c>
      <c r="E95" s="14">
        <v>12.9</v>
      </c>
      <c r="F95" s="12">
        <v>10.91</v>
      </c>
      <c r="G95" s="13">
        <v>15.99</v>
      </c>
      <c r="H95" s="23">
        <f t="shared" si="4"/>
        <v>3.9601000000000011</v>
      </c>
      <c r="I95" s="23">
        <f t="shared" si="5"/>
        <v>9.5480999999999998</v>
      </c>
      <c r="J95" s="23">
        <f t="shared" si="6"/>
        <v>1.9900000000000002</v>
      </c>
      <c r="K95" s="24">
        <f t="shared" si="7"/>
        <v>3.09</v>
      </c>
    </row>
    <row r="96" spans="2:11" x14ac:dyDescent="0.35">
      <c r="B96" s="12">
        <v>109.8</v>
      </c>
      <c r="C96" s="13">
        <v>47.8</v>
      </c>
      <c r="D96" s="13">
        <v>51.4</v>
      </c>
      <c r="E96" s="14">
        <v>16.7</v>
      </c>
      <c r="F96" s="12">
        <v>15.52</v>
      </c>
      <c r="G96" s="13">
        <v>22.02</v>
      </c>
      <c r="H96" s="23">
        <f t="shared" si="4"/>
        <v>1.3923999999999994</v>
      </c>
      <c r="I96" s="23">
        <f t="shared" si="5"/>
        <v>28.302400000000002</v>
      </c>
      <c r="J96" s="23">
        <f t="shared" si="6"/>
        <v>1.1799999999999997</v>
      </c>
      <c r="K96" s="24">
        <f t="shared" si="7"/>
        <v>5.32</v>
      </c>
    </row>
    <row r="97" spans="2:11" x14ac:dyDescent="0.35">
      <c r="B97" s="12">
        <v>134.30000000000001</v>
      </c>
      <c r="C97" s="13">
        <v>4.9000000000000004</v>
      </c>
      <c r="D97" s="13">
        <v>9.3000000000000007</v>
      </c>
      <c r="E97" s="14">
        <v>11.2</v>
      </c>
      <c r="F97" s="12">
        <v>9.1199999999999992</v>
      </c>
      <c r="G97" s="13">
        <v>14.93</v>
      </c>
      <c r="H97" s="23">
        <f t="shared" si="4"/>
        <v>4.3264000000000005</v>
      </c>
      <c r="I97" s="23">
        <f t="shared" si="5"/>
        <v>13.912900000000004</v>
      </c>
      <c r="J97" s="23">
        <f t="shared" si="6"/>
        <v>2.08</v>
      </c>
      <c r="K97" s="24">
        <f t="shared" si="7"/>
        <v>3.7300000000000004</v>
      </c>
    </row>
    <row r="98" spans="2:11" x14ac:dyDescent="0.35">
      <c r="B98" s="12">
        <v>28.6</v>
      </c>
      <c r="C98" s="13">
        <v>1.5</v>
      </c>
      <c r="D98" s="13">
        <v>33</v>
      </c>
      <c r="E98" s="14">
        <v>7.3</v>
      </c>
      <c r="F98" s="12">
        <v>4.37</v>
      </c>
      <c r="G98" s="13">
        <v>5.14</v>
      </c>
      <c r="H98" s="23">
        <f t="shared" si="4"/>
        <v>8.5848999999999975</v>
      </c>
      <c r="I98" s="23">
        <f t="shared" si="5"/>
        <v>4.6656000000000004</v>
      </c>
      <c r="J98" s="23">
        <f t="shared" si="6"/>
        <v>2.9299999999999997</v>
      </c>
      <c r="K98" s="24">
        <f t="shared" si="7"/>
        <v>2.16</v>
      </c>
    </row>
    <row r="99" spans="2:11" x14ac:dyDescent="0.35">
      <c r="B99" s="12">
        <v>217.7</v>
      </c>
      <c r="C99" s="13">
        <v>33.5</v>
      </c>
      <c r="D99" s="13">
        <v>59</v>
      </c>
      <c r="E99" s="14">
        <v>19.399999999999999</v>
      </c>
      <c r="F99" s="12">
        <v>17.420000000000002</v>
      </c>
      <c r="G99" s="13">
        <v>29</v>
      </c>
      <c r="H99" s="23">
        <f t="shared" si="4"/>
        <v>3.9203999999999875</v>
      </c>
      <c r="I99" s="23">
        <f t="shared" si="5"/>
        <v>92.160000000000025</v>
      </c>
      <c r="J99" s="23">
        <f t="shared" si="6"/>
        <v>1.9799999999999969</v>
      </c>
      <c r="K99" s="24">
        <f t="shared" si="7"/>
        <v>9.6000000000000014</v>
      </c>
    </row>
    <row r="100" spans="2:11" x14ac:dyDescent="0.35">
      <c r="B100" s="12">
        <v>250.9</v>
      </c>
      <c r="C100" s="13">
        <v>36.5</v>
      </c>
      <c r="D100" s="13">
        <v>72.3</v>
      </c>
      <c r="E100" s="14">
        <v>22.2</v>
      </c>
      <c r="F100" s="12">
        <v>19.29</v>
      </c>
      <c r="G100" s="13">
        <v>32.81</v>
      </c>
      <c r="H100" s="23">
        <f t="shared" si="4"/>
        <v>8.4681000000000015</v>
      </c>
      <c r="I100" s="23">
        <f t="shared" si="5"/>
        <v>112.57210000000006</v>
      </c>
      <c r="J100" s="23">
        <f t="shared" si="6"/>
        <v>2.91</v>
      </c>
      <c r="K100" s="24">
        <f t="shared" si="7"/>
        <v>10.610000000000003</v>
      </c>
    </row>
    <row r="101" spans="2:11" x14ac:dyDescent="0.35">
      <c r="B101" s="12">
        <v>107.4</v>
      </c>
      <c r="C101" s="13">
        <v>14</v>
      </c>
      <c r="D101" s="13">
        <v>10.9</v>
      </c>
      <c r="E101" s="14">
        <v>11.5</v>
      </c>
      <c r="F101" s="12">
        <v>9.6</v>
      </c>
      <c r="G101" s="13">
        <v>14.35</v>
      </c>
      <c r="H101" s="23">
        <f t="shared" si="4"/>
        <v>3.6100000000000012</v>
      </c>
      <c r="I101" s="23">
        <f t="shared" si="5"/>
        <v>8.1224999999999987</v>
      </c>
      <c r="J101" s="23">
        <f t="shared" si="6"/>
        <v>1.9000000000000004</v>
      </c>
      <c r="K101" s="24">
        <f t="shared" si="7"/>
        <v>2.8499999999999996</v>
      </c>
    </row>
    <row r="102" spans="2:11" x14ac:dyDescent="0.35">
      <c r="B102" s="12">
        <v>163.30000000000001</v>
      </c>
      <c r="C102" s="13">
        <v>31.6</v>
      </c>
      <c r="D102" s="13">
        <v>52.9</v>
      </c>
      <c r="E102" s="14">
        <v>16.899999999999999</v>
      </c>
      <c r="F102" s="12">
        <v>14.91</v>
      </c>
      <c r="G102" s="13">
        <v>23.62</v>
      </c>
      <c r="H102" s="23">
        <f t="shared" si="4"/>
        <v>3.960099999999994</v>
      </c>
      <c r="I102" s="23">
        <f t="shared" si="5"/>
        <v>45.158400000000036</v>
      </c>
      <c r="J102" s="23">
        <f t="shared" si="6"/>
        <v>1.9899999999999984</v>
      </c>
      <c r="K102" s="24">
        <f t="shared" si="7"/>
        <v>6.7200000000000024</v>
      </c>
    </row>
    <row r="103" spans="2:11" x14ac:dyDescent="0.35">
      <c r="B103" s="12">
        <v>197.6</v>
      </c>
      <c r="C103" s="13">
        <v>3.5</v>
      </c>
      <c r="D103" s="13">
        <v>5.9</v>
      </c>
      <c r="E103" s="14">
        <v>11.7</v>
      </c>
      <c r="F103" s="12">
        <v>11.41</v>
      </c>
      <c r="G103" s="13">
        <v>20.28</v>
      </c>
      <c r="H103" s="23">
        <f t="shared" si="4"/>
        <v>8.4099999999999508E-2</v>
      </c>
      <c r="I103" s="23">
        <f t="shared" si="5"/>
        <v>73.616400000000027</v>
      </c>
      <c r="J103" s="23">
        <f t="shared" si="6"/>
        <v>0.28999999999999915</v>
      </c>
      <c r="K103" s="24">
        <f t="shared" si="7"/>
        <v>8.5800000000000018</v>
      </c>
    </row>
    <row r="104" spans="2:11" x14ac:dyDescent="0.35">
      <c r="B104" s="12">
        <v>184.9</v>
      </c>
      <c r="C104" s="13">
        <v>21</v>
      </c>
      <c r="D104" s="13">
        <v>22</v>
      </c>
      <c r="E104" s="14">
        <v>15.5</v>
      </c>
      <c r="F104" s="12">
        <v>13.91</v>
      </c>
      <c r="G104" s="13">
        <v>22.92</v>
      </c>
      <c r="H104" s="23">
        <f t="shared" si="4"/>
        <v>2.5280999999999993</v>
      </c>
      <c r="I104" s="23">
        <f t="shared" si="5"/>
        <v>55.056400000000025</v>
      </c>
      <c r="J104" s="23">
        <f t="shared" si="6"/>
        <v>1.5899999999999999</v>
      </c>
      <c r="K104" s="24">
        <f t="shared" si="7"/>
        <v>7.4200000000000017</v>
      </c>
    </row>
    <row r="105" spans="2:11" x14ac:dyDescent="0.35">
      <c r="B105" s="12">
        <v>289.7</v>
      </c>
      <c r="C105" s="13">
        <v>42.3</v>
      </c>
      <c r="D105" s="13">
        <v>51.2</v>
      </c>
      <c r="E105" s="14">
        <v>25.4</v>
      </c>
      <c r="F105" s="12">
        <v>21.78</v>
      </c>
      <c r="G105" s="13">
        <v>37.1</v>
      </c>
      <c r="H105" s="23">
        <f t="shared" si="4"/>
        <v>13.104399999999982</v>
      </c>
      <c r="I105" s="23">
        <f t="shared" si="5"/>
        <v>136.89000000000007</v>
      </c>
      <c r="J105" s="23">
        <f t="shared" si="6"/>
        <v>3.6199999999999974</v>
      </c>
      <c r="K105" s="24">
        <f t="shared" si="7"/>
        <v>11.700000000000003</v>
      </c>
    </row>
    <row r="106" spans="2:11" x14ac:dyDescent="0.35">
      <c r="B106" s="12">
        <v>135.19999999999999</v>
      </c>
      <c r="C106" s="13">
        <v>41.7</v>
      </c>
      <c r="D106" s="13">
        <v>45.9</v>
      </c>
      <c r="E106" s="14">
        <v>17.2</v>
      </c>
      <c r="F106" s="12">
        <v>15.49</v>
      </c>
      <c r="G106" s="13">
        <v>22.99</v>
      </c>
      <c r="H106" s="23">
        <f t="shared" si="4"/>
        <v>2.924099999999997</v>
      </c>
      <c r="I106" s="23">
        <f t="shared" si="5"/>
        <v>33.52409999999999</v>
      </c>
      <c r="J106" s="23">
        <f t="shared" si="6"/>
        <v>1.7099999999999991</v>
      </c>
      <c r="K106" s="24">
        <f t="shared" si="7"/>
        <v>5.7899999999999991</v>
      </c>
    </row>
    <row r="107" spans="2:11" x14ac:dyDescent="0.35">
      <c r="B107" s="12">
        <v>222.4</v>
      </c>
      <c r="C107" s="13">
        <v>4.3</v>
      </c>
      <c r="D107" s="13">
        <v>49.8</v>
      </c>
      <c r="E107" s="14">
        <v>11.7</v>
      </c>
      <c r="F107" s="12">
        <v>12.63</v>
      </c>
      <c r="G107" s="13">
        <v>23.42</v>
      </c>
      <c r="H107" s="23">
        <f t="shared" si="4"/>
        <v>0.86490000000000278</v>
      </c>
      <c r="I107" s="23">
        <f t="shared" si="5"/>
        <v>137.35840000000005</v>
      </c>
      <c r="J107" s="23">
        <f t="shared" si="6"/>
        <v>0.93000000000000149</v>
      </c>
      <c r="K107" s="24">
        <f t="shared" si="7"/>
        <v>11.720000000000002</v>
      </c>
    </row>
    <row r="108" spans="2:11" x14ac:dyDescent="0.35">
      <c r="B108" s="12">
        <v>296.39999999999998</v>
      </c>
      <c r="C108" s="13">
        <v>36.299999999999997</v>
      </c>
      <c r="D108" s="13">
        <v>100.9</v>
      </c>
      <c r="E108" s="14">
        <v>23.8</v>
      </c>
      <c r="F108" s="12">
        <v>21.13</v>
      </c>
      <c r="G108" s="13">
        <v>37.35</v>
      </c>
      <c r="H108" s="23">
        <f t="shared" si="4"/>
        <v>7.1289000000000087</v>
      </c>
      <c r="I108" s="23">
        <f t="shared" si="5"/>
        <v>183.60250000000002</v>
      </c>
      <c r="J108" s="23">
        <f t="shared" si="6"/>
        <v>2.6700000000000017</v>
      </c>
      <c r="K108" s="24">
        <f t="shared" si="7"/>
        <v>13.55</v>
      </c>
    </row>
    <row r="109" spans="2:11" x14ac:dyDescent="0.35">
      <c r="B109" s="12">
        <v>280.2</v>
      </c>
      <c r="C109" s="13">
        <v>10.1</v>
      </c>
      <c r="D109" s="13">
        <v>21.4</v>
      </c>
      <c r="E109" s="14">
        <v>14.8</v>
      </c>
      <c r="F109" s="12">
        <v>15.87</v>
      </c>
      <c r="G109" s="13">
        <v>29.3</v>
      </c>
      <c r="H109" s="23">
        <f t="shared" si="4"/>
        <v>1.1448999999999967</v>
      </c>
      <c r="I109" s="23">
        <f t="shared" si="5"/>
        <v>210.25</v>
      </c>
      <c r="J109" s="23">
        <f t="shared" si="6"/>
        <v>1.0699999999999985</v>
      </c>
      <c r="K109" s="24">
        <f t="shared" si="7"/>
        <v>14.5</v>
      </c>
    </row>
    <row r="110" spans="2:11" x14ac:dyDescent="0.35">
      <c r="B110" s="12">
        <v>187.9</v>
      </c>
      <c r="C110" s="13">
        <v>17.2</v>
      </c>
      <c r="D110" s="13">
        <v>17.899999999999999</v>
      </c>
      <c r="E110" s="14">
        <v>14.7</v>
      </c>
      <c r="F110" s="12">
        <v>13.38</v>
      </c>
      <c r="G110" s="13">
        <v>22.36</v>
      </c>
      <c r="H110" s="23">
        <f t="shared" si="4"/>
        <v>1.742399999999996</v>
      </c>
      <c r="I110" s="23">
        <f t="shared" si="5"/>
        <v>58.675600000000003</v>
      </c>
      <c r="J110" s="23">
        <f t="shared" si="6"/>
        <v>1.3199999999999985</v>
      </c>
      <c r="K110" s="24">
        <f t="shared" si="7"/>
        <v>7.66</v>
      </c>
    </row>
    <row r="111" spans="2:11" x14ac:dyDescent="0.35">
      <c r="B111" s="12">
        <v>238.2</v>
      </c>
      <c r="C111" s="13">
        <v>34.299999999999997</v>
      </c>
      <c r="D111" s="13">
        <v>5.3</v>
      </c>
      <c r="E111" s="14">
        <v>20.7</v>
      </c>
      <c r="F111" s="12">
        <v>18.27</v>
      </c>
      <c r="G111" s="13">
        <v>30.09</v>
      </c>
      <c r="H111" s="23">
        <f t="shared" si="4"/>
        <v>5.9048999999999987</v>
      </c>
      <c r="I111" s="23">
        <f t="shared" si="5"/>
        <v>88.172100000000015</v>
      </c>
      <c r="J111" s="23">
        <f t="shared" si="6"/>
        <v>2.4299999999999997</v>
      </c>
      <c r="K111" s="24">
        <f t="shared" si="7"/>
        <v>9.39</v>
      </c>
    </row>
    <row r="112" spans="2:11" x14ac:dyDescent="0.35">
      <c r="B112" s="12">
        <v>137.9</v>
      </c>
      <c r="C112" s="13">
        <v>46.4</v>
      </c>
      <c r="D112" s="13">
        <v>59</v>
      </c>
      <c r="E112" s="14">
        <v>19.2</v>
      </c>
      <c r="F112" s="12">
        <v>16.420000000000002</v>
      </c>
      <c r="G112" s="13">
        <v>24.39</v>
      </c>
      <c r="H112" s="23">
        <f t="shared" si="4"/>
        <v>7.7283999999999864</v>
      </c>
      <c r="I112" s="23">
        <f t="shared" si="5"/>
        <v>26.936100000000014</v>
      </c>
      <c r="J112" s="23">
        <f t="shared" si="6"/>
        <v>2.7799999999999976</v>
      </c>
      <c r="K112" s="24">
        <f t="shared" si="7"/>
        <v>5.1900000000000013</v>
      </c>
    </row>
    <row r="113" spans="2:11" x14ac:dyDescent="0.35">
      <c r="B113" s="12">
        <v>25</v>
      </c>
      <c r="C113" s="13">
        <v>11</v>
      </c>
      <c r="D113" s="13">
        <v>29.7</v>
      </c>
      <c r="E113" s="14">
        <v>7.2</v>
      </c>
      <c r="F113" s="12">
        <v>5.83</v>
      </c>
      <c r="G113" s="13">
        <v>6.65</v>
      </c>
      <c r="H113" s="23">
        <f t="shared" si="4"/>
        <v>1.8769000000000002</v>
      </c>
      <c r="I113" s="23">
        <f t="shared" si="5"/>
        <v>0.30249999999999982</v>
      </c>
      <c r="J113" s="23">
        <f t="shared" si="6"/>
        <v>1.37</v>
      </c>
      <c r="K113" s="24">
        <f t="shared" si="7"/>
        <v>0.54999999999999982</v>
      </c>
    </row>
    <row r="114" spans="2:11" x14ac:dyDescent="0.35">
      <c r="B114" s="12">
        <v>90.4</v>
      </c>
      <c r="C114" s="13">
        <v>0.3</v>
      </c>
      <c r="D114" s="13">
        <v>23.2</v>
      </c>
      <c r="E114" s="14">
        <v>8.6999999999999993</v>
      </c>
      <c r="F114" s="12">
        <v>6.61</v>
      </c>
      <c r="G114" s="13">
        <v>10.29</v>
      </c>
      <c r="H114" s="23">
        <f t="shared" si="4"/>
        <v>4.3680999999999957</v>
      </c>
      <c r="I114" s="23">
        <f t="shared" si="5"/>
        <v>2.5280999999999993</v>
      </c>
      <c r="J114" s="23">
        <f t="shared" si="6"/>
        <v>2.089999999999999</v>
      </c>
      <c r="K114" s="24">
        <f t="shared" si="7"/>
        <v>1.5899999999999999</v>
      </c>
    </row>
    <row r="115" spans="2:11" x14ac:dyDescent="0.35">
      <c r="B115" s="12">
        <v>13.1</v>
      </c>
      <c r="C115" s="13">
        <v>0.4</v>
      </c>
      <c r="D115" s="13">
        <v>25.6</v>
      </c>
      <c r="E115" s="14">
        <v>5.3</v>
      </c>
      <c r="F115" s="12">
        <v>3.54</v>
      </c>
      <c r="G115" s="13">
        <v>3.39</v>
      </c>
      <c r="H115" s="23">
        <f t="shared" si="4"/>
        <v>3.0975999999999995</v>
      </c>
      <c r="I115" s="23">
        <f t="shared" si="5"/>
        <v>3.648099999999999</v>
      </c>
      <c r="J115" s="23">
        <f t="shared" si="6"/>
        <v>1.7599999999999998</v>
      </c>
      <c r="K115" s="24">
        <f t="shared" si="7"/>
        <v>1.9099999999999997</v>
      </c>
    </row>
    <row r="116" spans="2:11" x14ac:dyDescent="0.35">
      <c r="B116" s="12">
        <v>255.4</v>
      </c>
      <c r="C116" s="13">
        <v>26.9</v>
      </c>
      <c r="D116" s="13">
        <v>5.5</v>
      </c>
      <c r="E116" s="14">
        <v>19.8</v>
      </c>
      <c r="F116" s="12">
        <v>17.7</v>
      </c>
      <c r="G116" s="13">
        <v>30.16</v>
      </c>
      <c r="H116" s="23">
        <f t="shared" si="4"/>
        <v>4.4100000000000064</v>
      </c>
      <c r="I116" s="23">
        <f t="shared" si="5"/>
        <v>107.32959999999999</v>
      </c>
      <c r="J116" s="23">
        <f t="shared" si="6"/>
        <v>2.1000000000000014</v>
      </c>
      <c r="K116" s="24">
        <f t="shared" si="7"/>
        <v>10.36</v>
      </c>
    </row>
    <row r="117" spans="2:11" x14ac:dyDescent="0.35">
      <c r="B117" s="12">
        <v>225.8</v>
      </c>
      <c r="C117" s="13">
        <v>8.1999999999999993</v>
      </c>
      <c r="D117" s="13">
        <v>56.5</v>
      </c>
      <c r="E117" s="14">
        <v>13.4</v>
      </c>
      <c r="F117" s="12">
        <v>13.44</v>
      </c>
      <c r="G117" s="13">
        <v>24.62</v>
      </c>
      <c r="H117" s="23">
        <f t="shared" si="4"/>
        <v>1.5999999999999318E-3</v>
      </c>
      <c r="I117" s="23">
        <f t="shared" si="5"/>
        <v>125.88840000000002</v>
      </c>
      <c r="J117" s="23">
        <f t="shared" si="6"/>
        <v>3.9999999999999147E-2</v>
      </c>
      <c r="K117" s="24">
        <f t="shared" si="7"/>
        <v>11.22</v>
      </c>
    </row>
    <row r="118" spans="2:11" x14ac:dyDescent="0.35">
      <c r="B118" s="12">
        <v>241.7</v>
      </c>
      <c r="C118" s="13">
        <v>38</v>
      </c>
      <c r="D118" s="13">
        <v>23.2</v>
      </c>
      <c r="E118" s="14">
        <v>21.8</v>
      </c>
      <c r="F118" s="12">
        <v>19.07</v>
      </c>
      <c r="G118" s="13">
        <v>31.45</v>
      </c>
      <c r="H118" s="23">
        <f t="shared" si="4"/>
        <v>7.4529000000000023</v>
      </c>
      <c r="I118" s="23">
        <f t="shared" si="5"/>
        <v>93.122499999999974</v>
      </c>
      <c r="J118" s="23">
        <f t="shared" si="6"/>
        <v>2.7300000000000004</v>
      </c>
      <c r="K118" s="24">
        <f t="shared" si="7"/>
        <v>9.6499999999999986</v>
      </c>
    </row>
    <row r="119" spans="2:11" x14ac:dyDescent="0.35">
      <c r="B119" s="12">
        <v>175.7</v>
      </c>
      <c r="C119" s="13">
        <v>15.4</v>
      </c>
      <c r="D119" s="13">
        <v>2.4</v>
      </c>
      <c r="E119" s="14">
        <v>14.1</v>
      </c>
      <c r="F119" s="12">
        <v>12.55</v>
      </c>
      <c r="G119" s="13">
        <v>20.63</v>
      </c>
      <c r="H119" s="23">
        <f t="shared" si="4"/>
        <v>2.4024999999999967</v>
      </c>
      <c r="I119" s="23">
        <f t="shared" si="5"/>
        <v>42.640899999999995</v>
      </c>
      <c r="J119" s="23">
        <f t="shared" si="6"/>
        <v>1.5499999999999989</v>
      </c>
      <c r="K119" s="24">
        <f t="shared" si="7"/>
        <v>6.5299999999999994</v>
      </c>
    </row>
    <row r="120" spans="2:11" x14ac:dyDescent="0.35">
      <c r="B120" s="12">
        <v>209.6</v>
      </c>
      <c r="C120" s="13">
        <v>20.6</v>
      </c>
      <c r="D120" s="13">
        <v>10.7</v>
      </c>
      <c r="E120" s="14">
        <v>15.9</v>
      </c>
      <c r="F120" s="12">
        <v>14.81</v>
      </c>
      <c r="G120" s="13">
        <v>24.87</v>
      </c>
      <c r="H120" s="23">
        <f t="shared" si="4"/>
        <v>1.1880999999999997</v>
      </c>
      <c r="I120" s="23">
        <f t="shared" si="5"/>
        <v>80.460900000000009</v>
      </c>
      <c r="J120" s="23">
        <f t="shared" si="6"/>
        <v>1.0899999999999999</v>
      </c>
      <c r="K120" s="24">
        <f t="shared" si="7"/>
        <v>8.9700000000000006</v>
      </c>
    </row>
    <row r="121" spans="2:11" x14ac:dyDescent="0.35">
      <c r="B121" s="12">
        <v>78.2</v>
      </c>
      <c r="C121" s="13">
        <v>46.8</v>
      </c>
      <c r="D121" s="13">
        <v>34.5</v>
      </c>
      <c r="E121" s="14">
        <v>14.6</v>
      </c>
      <c r="F121" s="12">
        <v>14.05</v>
      </c>
      <c r="G121" s="13">
        <v>18.68</v>
      </c>
      <c r="H121" s="23">
        <f t="shared" si="4"/>
        <v>0.30249999999999883</v>
      </c>
      <c r="I121" s="23">
        <f t="shared" si="5"/>
        <v>16.6464</v>
      </c>
      <c r="J121" s="23">
        <f t="shared" si="6"/>
        <v>0.54999999999999893</v>
      </c>
      <c r="K121" s="24">
        <f t="shared" si="7"/>
        <v>4.08</v>
      </c>
    </row>
    <row r="122" spans="2:11" x14ac:dyDescent="0.35">
      <c r="B122" s="12">
        <v>75.099999999999994</v>
      </c>
      <c r="C122" s="13">
        <v>35</v>
      </c>
      <c r="D122" s="13">
        <v>52.7</v>
      </c>
      <c r="E122" s="14">
        <v>12.6</v>
      </c>
      <c r="F122" s="12">
        <v>11.96</v>
      </c>
      <c r="G122" s="13">
        <v>16.350000000000001</v>
      </c>
      <c r="H122" s="23">
        <f t="shared" si="4"/>
        <v>0.40959999999999847</v>
      </c>
      <c r="I122" s="23">
        <f t="shared" si="5"/>
        <v>14.062500000000014</v>
      </c>
      <c r="J122" s="23">
        <f t="shared" si="6"/>
        <v>0.63999999999999879</v>
      </c>
      <c r="K122" s="24">
        <f t="shared" si="7"/>
        <v>3.7500000000000018</v>
      </c>
    </row>
    <row r="123" spans="2:11" x14ac:dyDescent="0.35">
      <c r="B123" s="12">
        <v>139.19999999999999</v>
      </c>
      <c r="C123" s="13">
        <v>14.3</v>
      </c>
      <c r="D123" s="13">
        <v>25.6</v>
      </c>
      <c r="E123" s="14">
        <v>12.2</v>
      </c>
      <c r="F123" s="12">
        <v>10.95</v>
      </c>
      <c r="G123" s="13">
        <v>17.52</v>
      </c>
      <c r="H123" s="23">
        <f t="shared" si="4"/>
        <v>1.5625</v>
      </c>
      <c r="I123" s="23">
        <f t="shared" si="5"/>
        <v>28.302400000000002</v>
      </c>
      <c r="J123" s="23">
        <f t="shared" si="6"/>
        <v>1.25</v>
      </c>
      <c r="K123" s="24">
        <f t="shared" si="7"/>
        <v>5.32</v>
      </c>
    </row>
    <row r="124" spans="2:11" x14ac:dyDescent="0.35">
      <c r="B124" s="12">
        <v>76.400000000000006</v>
      </c>
      <c r="C124" s="13">
        <v>0.8</v>
      </c>
      <c r="D124" s="13">
        <v>14.8</v>
      </c>
      <c r="E124" s="14">
        <v>9.4</v>
      </c>
      <c r="F124" s="12">
        <v>6.12</v>
      </c>
      <c r="G124" s="13">
        <v>8.99</v>
      </c>
      <c r="H124" s="23">
        <f t="shared" si="4"/>
        <v>10.758400000000002</v>
      </c>
      <c r="I124" s="23">
        <f t="shared" si="5"/>
        <v>0.16810000000000011</v>
      </c>
      <c r="J124" s="23">
        <f t="shared" si="6"/>
        <v>3.2800000000000002</v>
      </c>
      <c r="K124" s="24">
        <f t="shared" si="7"/>
        <v>0.41000000000000014</v>
      </c>
    </row>
    <row r="125" spans="2:11" x14ac:dyDescent="0.35">
      <c r="B125" s="12">
        <v>125.7</v>
      </c>
      <c r="C125" s="13">
        <v>36.9</v>
      </c>
      <c r="D125" s="13">
        <v>79.2</v>
      </c>
      <c r="E125" s="14">
        <v>15.9</v>
      </c>
      <c r="F125" s="12">
        <v>14.36</v>
      </c>
      <c r="G125" s="13">
        <v>21.74</v>
      </c>
      <c r="H125" s="23">
        <f t="shared" si="4"/>
        <v>2.371600000000003</v>
      </c>
      <c r="I125" s="23">
        <f t="shared" si="5"/>
        <v>34.105599999999974</v>
      </c>
      <c r="J125" s="23">
        <f t="shared" si="6"/>
        <v>1.5400000000000009</v>
      </c>
      <c r="K125" s="24">
        <f t="shared" si="7"/>
        <v>5.8399999999999981</v>
      </c>
    </row>
    <row r="126" spans="2:11" x14ac:dyDescent="0.35">
      <c r="B126" s="12">
        <v>19.399999999999999</v>
      </c>
      <c r="C126" s="13">
        <v>16</v>
      </c>
      <c r="D126" s="13">
        <v>22.3</v>
      </c>
      <c r="E126" s="14">
        <v>6.6</v>
      </c>
      <c r="F126" s="12">
        <v>6.44</v>
      </c>
      <c r="G126" s="13">
        <v>7.03</v>
      </c>
      <c r="H126" s="23">
        <f t="shared" si="4"/>
        <v>2.5599999999999762E-2</v>
      </c>
      <c r="I126" s="23">
        <f t="shared" si="5"/>
        <v>0.18490000000000051</v>
      </c>
      <c r="J126" s="23">
        <f t="shared" si="6"/>
        <v>0.15999999999999925</v>
      </c>
      <c r="K126" s="24">
        <f t="shared" si="7"/>
        <v>0.4300000000000006</v>
      </c>
    </row>
    <row r="127" spans="2:11" x14ac:dyDescent="0.35">
      <c r="B127" s="12">
        <v>141.30000000000001</v>
      </c>
      <c r="C127" s="13">
        <v>26.8</v>
      </c>
      <c r="D127" s="13">
        <v>46.2</v>
      </c>
      <c r="E127" s="14">
        <v>15.5</v>
      </c>
      <c r="F127" s="12">
        <v>13.2</v>
      </c>
      <c r="G127" s="13">
        <v>20.56</v>
      </c>
      <c r="H127" s="23">
        <f t="shared" si="4"/>
        <v>5.2900000000000036</v>
      </c>
      <c r="I127" s="23">
        <f t="shared" si="5"/>
        <v>25.603599999999986</v>
      </c>
      <c r="J127" s="23">
        <f t="shared" si="6"/>
        <v>2.3000000000000007</v>
      </c>
      <c r="K127" s="24">
        <f t="shared" si="7"/>
        <v>5.0599999999999987</v>
      </c>
    </row>
    <row r="128" spans="2:11" x14ac:dyDescent="0.35">
      <c r="B128" s="12">
        <v>18.8</v>
      </c>
      <c r="C128" s="13">
        <v>21.7</v>
      </c>
      <c r="D128" s="13">
        <v>50.4</v>
      </c>
      <c r="E128" s="14">
        <v>7</v>
      </c>
      <c r="F128" s="12">
        <v>7.44</v>
      </c>
      <c r="G128" s="13">
        <v>8.59</v>
      </c>
      <c r="H128" s="23">
        <f t="shared" si="4"/>
        <v>0.19360000000000036</v>
      </c>
      <c r="I128" s="23">
        <f t="shared" si="5"/>
        <v>2.5280999999999993</v>
      </c>
      <c r="J128" s="23">
        <f t="shared" si="6"/>
        <v>0.44000000000000039</v>
      </c>
      <c r="K128" s="24">
        <f t="shared" si="7"/>
        <v>1.5899999999999999</v>
      </c>
    </row>
    <row r="129" spans="2:11" x14ac:dyDescent="0.35">
      <c r="B129" s="12">
        <v>224</v>
      </c>
      <c r="C129" s="13">
        <v>2.4</v>
      </c>
      <c r="D129" s="13">
        <v>15.6</v>
      </c>
      <c r="E129" s="14">
        <v>11.6</v>
      </c>
      <c r="F129" s="12">
        <v>12.3</v>
      </c>
      <c r="G129" s="13">
        <v>22.61</v>
      </c>
      <c r="H129" s="23">
        <f t="shared" si="4"/>
        <v>0.49000000000000149</v>
      </c>
      <c r="I129" s="23">
        <f t="shared" si="5"/>
        <v>121.2201</v>
      </c>
      <c r="J129" s="23">
        <f t="shared" si="6"/>
        <v>0.70000000000000107</v>
      </c>
      <c r="K129" s="24">
        <f t="shared" si="7"/>
        <v>11.01</v>
      </c>
    </row>
    <row r="130" spans="2:11" x14ac:dyDescent="0.35">
      <c r="B130" s="12">
        <v>123.1</v>
      </c>
      <c r="C130" s="13">
        <v>34.6</v>
      </c>
      <c r="D130" s="13">
        <v>12.4</v>
      </c>
      <c r="E130" s="14">
        <v>15.2</v>
      </c>
      <c r="F130" s="12">
        <v>13.73</v>
      </c>
      <c r="G130" s="13">
        <v>19.91</v>
      </c>
      <c r="H130" s="23">
        <f t="shared" si="4"/>
        <v>2.1608999999999967</v>
      </c>
      <c r="I130" s="23">
        <f t="shared" si="5"/>
        <v>22.184100000000008</v>
      </c>
      <c r="J130" s="23">
        <f t="shared" si="6"/>
        <v>1.4699999999999989</v>
      </c>
      <c r="K130" s="24">
        <f t="shared" si="7"/>
        <v>4.7100000000000009</v>
      </c>
    </row>
    <row r="131" spans="2:11" x14ac:dyDescent="0.35">
      <c r="B131" s="12">
        <v>229.5</v>
      </c>
      <c r="C131" s="13">
        <v>32.299999999999997</v>
      </c>
      <c r="D131" s="13">
        <v>74.2</v>
      </c>
      <c r="E131" s="14">
        <v>19.7</v>
      </c>
      <c r="F131" s="12">
        <v>17.72</v>
      </c>
      <c r="G131" s="13">
        <v>30.08</v>
      </c>
      <c r="H131" s="23">
        <f t="shared" si="4"/>
        <v>3.9204000000000017</v>
      </c>
      <c r="I131" s="23">
        <f t="shared" si="5"/>
        <v>107.74439999999998</v>
      </c>
      <c r="J131" s="23">
        <f t="shared" si="6"/>
        <v>1.9800000000000004</v>
      </c>
      <c r="K131" s="24">
        <f t="shared" si="7"/>
        <v>10.379999999999999</v>
      </c>
    </row>
    <row r="132" spans="2:11" x14ac:dyDescent="0.35">
      <c r="B132" s="12">
        <v>87.2</v>
      </c>
      <c r="C132" s="13">
        <v>11.8</v>
      </c>
      <c r="D132" s="13">
        <v>25.9</v>
      </c>
      <c r="E132" s="14">
        <v>10.6</v>
      </c>
      <c r="F132" s="12">
        <v>8.4499999999999993</v>
      </c>
      <c r="G132" s="13">
        <v>12.35</v>
      </c>
      <c r="H132" s="23">
        <f t="shared" si="4"/>
        <v>4.6225000000000014</v>
      </c>
      <c r="I132" s="23">
        <f t="shared" si="5"/>
        <v>3.0625</v>
      </c>
      <c r="J132" s="23">
        <f t="shared" si="6"/>
        <v>2.1500000000000004</v>
      </c>
      <c r="K132" s="24">
        <f t="shared" si="7"/>
        <v>1.75</v>
      </c>
    </row>
    <row r="133" spans="2:11" x14ac:dyDescent="0.35">
      <c r="B133" s="12">
        <v>7.8</v>
      </c>
      <c r="C133" s="13">
        <v>38.9</v>
      </c>
      <c r="D133" s="13">
        <v>50.6</v>
      </c>
      <c r="E133" s="14">
        <v>6.6</v>
      </c>
      <c r="F133" s="12">
        <v>9.93</v>
      </c>
      <c r="G133" s="13">
        <v>11.04</v>
      </c>
      <c r="H133" s="23">
        <f t="shared" si="4"/>
        <v>11.088900000000001</v>
      </c>
      <c r="I133" s="23">
        <f t="shared" si="5"/>
        <v>19.713599999999996</v>
      </c>
      <c r="J133" s="23">
        <f t="shared" si="6"/>
        <v>3.33</v>
      </c>
      <c r="K133" s="24">
        <f t="shared" si="7"/>
        <v>4.4399999999999995</v>
      </c>
    </row>
    <row r="134" spans="2:11" x14ac:dyDescent="0.35">
      <c r="B134" s="12">
        <v>80.2</v>
      </c>
      <c r="C134" s="13">
        <v>0</v>
      </c>
      <c r="D134" s="13">
        <v>9.1999999999999993</v>
      </c>
      <c r="E134" s="14">
        <v>8.8000000000000007</v>
      </c>
      <c r="F134" s="12">
        <v>6.13</v>
      </c>
      <c r="G134" s="13">
        <v>9.07</v>
      </c>
      <c r="H134" s="23">
        <f t="shared" si="4"/>
        <v>7.1289000000000042</v>
      </c>
      <c r="I134" s="23">
        <f t="shared" si="5"/>
        <v>7.2899999999999771E-2</v>
      </c>
      <c r="J134" s="23">
        <f t="shared" si="6"/>
        <v>2.6700000000000008</v>
      </c>
      <c r="K134" s="24">
        <f t="shared" si="7"/>
        <v>0.26999999999999957</v>
      </c>
    </row>
    <row r="135" spans="2:11" x14ac:dyDescent="0.35">
      <c r="B135" s="12">
        <v>220.3</v>
      </c>
      <c r="C135" s="13">
        <v>49</v>
      </c>
      <c r="D135" s="13">
        <v>3.2</v>
      </c>
      <c r="E135" s="14">
        <v>24.7</v>
      </c>
      <c r="F135" s="12">
        <v>20.05</v>
      </c>
      <c r="G135" s="13">
        <v>31.38</v>
      </c>
      <c r="H135" s="23">
        <f t="shared" si="4"/>
        <v>21.622499999999988</v>
      </c>
      <c r="I135" s="23">
        <f t="shared" si="5"/>
        <v>44.622399999999999</v>
      </c>
      <c r="J135" s="23">
        <f t="shared" si="6"/>
        <v>4.6499999999999986</v>
      </c>
      <c r="K135" s="24">
        <f t="shared" si="7"/>
        <v>6.68</v>
      </c>
    </row>
    <row r="136" spans="2:11" x14ac:dyDescent="0.35">
      <c r="B136" s="12">
        <v>59.6</v>
      </c>
      <c r="C136" s="13">
        <v>12</v>
      </c>
      <c r="D136" s="13">
        <v>43.1</v>
      </c>
      <c r="E136" s="14">
        <v>9.6999999999999993</v>
      </c>
      <c r="F136" s="12">
        <v>7.41</v>
      </c>
      <c r="G136" s="13">
        <v>10.199999999999999</v>
      </c>
      <c r="H136" s="23">
        <f t="shared" ref="H136:H199" si="8">(E136-F136)^2</f>
        <v>5.244099999999996</v>
      </c>
      <c r="I136" s="23">
        <f t="shared" ref="I136:I199" si="9">(E136-G136)^2</f>
        <v>0.25</v>
      </c>
      <c r="J136" s="23">
        <f t="shared" ref="J136:J199" si="10">ABS(E136-F136)</f>
        <v>2.2899999999999991</v>
      </c>
      <c r="K136" s="24">
        <f t="shared" ref="K136:K199" si="11">ABS(E136-G136)</f>
        <v>0.5</v>
      </c>
    </row>
    <row r="137" spans="2:11" x14ac:dyDescent="0.35">
      <c r="B137" s="12">
        <v>0.7</v>
      </c>
      <c r="C137" s="13">
        <v>39.6</v>
      </c>
      <c r="D137" s="13">
        <v>8.6999999999999993</v>
      </c>
      <c r="E137" s="14">
        <v>1.6</v>
      </c>
      <c r="F137" s="12">
        <v>9.68</v>
      </c>
      <c r="G137" s="13">
        <v>9.83</v>
      </c>
      <c r="H137" s="23">
        <f t="shared" si="8"/>
        <v>65.2864</v>
      </c>
      <c r="I137" s="23">
        <f t="shared" si="9"/>
        <v>67.732900000000001</v>
      </c>
      <c r="J137" s="23">
        <f t="shared" si="10"/>
        <v>8.08</v>
      </c>
      <c r="K137" s="24">
        <f t="shared" si="11"/>
        <v>8.23</v>
      </c>
    </row>
    <row r="138" spans="2:11" x14ac:dyDescent="0.35">
      <c r="B138" s="12">
        <v>265.2</v>
      </c>
      <c r="C138" s="13">
        <v>2.9</v>
      </c>
      <c r="D138" s="13">
        <v>43</v>
      </c>
      <c r="E138" s="14">
        <v>12.7</v>
      </c>
      <c r="F138" s="12">
        <v>14.09</v>
      </c>
      <c r="G138" s="13">
        <v>26.88</v>
      </c>
      <c r="H138" s="23">
        <f t="shared" si="8"/>
        <v>1.9321000000000015</v>
      </c>
      <c r="I138" s="23">
        <f t="shared" si="9"/>
        <v>201.07239999999999</v>
      </c>
      <c r="J138" s="23">
        <f t="shared" si="10"/>
        <v>1.3900000000000006</v>
      </c>
      <c r="K138" s="24">
        <f t="shared" si="11"/>
        <v>14.18</v>
      </c>
    </row>
    <row r="139" spans="2:11" x14ac:dyDescent="0.35">
      <c r="B139" s="12">
        <v>8.4</v>
      </c>
      <c r="C139" s="13">
        <v>27.2</v>
      </c>
      <c r="D139" s="13">
        <v>2.1</v>
      </c>
      <c r="E139" s="14">
        <v>5.7</v>
      </c>
      <c r="F139" s="12">
        <v>7.86</v>
      </c>
      <c r="G139" s="13">
        <v>7.93</v>
      </c>
      <c r="H139" s="23">
        <f t="shared" si="8"/>
        <v>4.6656000000000004</v>
      </c>
      <c r="I139" s="23">
        <f t="shared" si="9"/>
        <v>4.9728999999999983</v>
      </c>
      <c r="J139" s="23">
        <f t="shared" si="10"/>
        <v>2.16</v>
      </c>
      <c r="K139" s="24">
        <f t="shared" si="11"/>
        <v>2.2299999999999995</v>
      </c>
    </row>
    <row r="140" spans="2:11" x14ac:dyDescent="0.35">
      <c r="B140" s="12">
        <v>219.8</v>
      </c>
      <c r="C140" s="13">
        <v>33.5</v>
      </c>
      <c r="D140" s="13">
        <v>45.1</v>
      </c>
      <c r="E140" s="14">
        <v>19.600000000000001</v>
      </c>
      <c r="F140" s="12">
        <v>17.48</v>
      </c>
      <c r="G140" s="13">
        <v>28.95</v>
      </c>
      <c r="H140" s="23">
        <f t="shared" si="8"/>
        <v>4.4944000000000042</v>
      </c>
      <c r="I140" s="23">
        <f t="shared" si="9"/>
        <v>87.422499999999957</v>
      </c>
      <c r="J140" s="23">
        <f t="shared" si="10"/>
        <v>2.120000000000001</v>
      </c>
      <c r="K140" s="24">
        <f t="shared" si="11"/>
        <v>9.3499999999999979</v>
      </c>
    </row>
    <row r="141" spans="2:11" x14ac:dyDescent="0.35">
      <c r="B141" s="12">
        <v>36.9</v>
      </c>
      <c r="C141" s="13">
        <v>38.6</v>
      </c>
      <c r="D141" s="13">
        <v>65.599999999999994</v>
      </c>
      <c r="E141" s="14">
        <v>10.8</v>
      </c>
      <c r="F141" s="12">
        <v>11.07</v>
      </c>
      <c r="G141" s="13">
        <v>13.86</v>
      </c>
      <c r="H141" s="23">
        <f t="shared" si="8"/>
        <v>7.2899999999999771E-2</v>
      </c>
      <c r="I141" s="23">
        <f t="shared" si="9"/>
        <v>9.3635999999999928</v>
      </c>
      <c r="J141" s="23">
        <f t="shared" si="10"/>
        <v>0.26999999999999957</v>
      </c>
      <c r="K141" s="24">
        <f t="shared" si="11"/>
        <v>3.0599999999999987</v>
      </c>
    </row>
    <row r="142" spans="2:11" x14ac:dyDescent="0.35">
      <c r="B142" s="12">
        <v>48.3</v>
      </c>
      <c r="C142" s="13">
        <v>47</v>
      </c>
      <c r="D142" s="13">
        <v>8.5</v>
      </c>
      <c r="E142" s="14">
        <v>11.6</v>
      </c>
      <c r="F142" s="12">
        <v>12.84</v>
      </c>
      <c r="G142" s="13">
        <v>15.59</v>
      </c>
      <c r="H142" s="23">
        <f t="shared" si="8"/>
        <v>1.5376000000000005</v>
      </c>
      <c r="I142" s="23">
        <f t="shared" si="9"/>
        <v>15.920100000000001</v>
      </c>
      <c r="J142" s="23">
        <f t="shared" si="10"/>
        <v>1.2400000000000002</v>
      </c>
      <c r="K142" s="24">
        <f t="shared" si="11"/>
        <v>3.99</v>
      </c>
    </row>
    <row r="143" spans="2:11" x14ac:dyDescent="0.35">
      <c r="B143" s="12">
        <v>25.6</v>
      </c>
      <c r="C143" s="13">
        <v>39</v>
      </c>
      <c r="D143" s="13">
        <v>9.3000000000000007</v>
      </c>
      <c r="E143" s="14">
        <v>9.5</v>
      </c>
      <c r="F143" s="12">
        <v>10.57</v>
      </c>
      <c r="G143" s="13">
        <v>11.96</v>
      </c>
      <c r="H143" s="23">
        <f t="shared" si="8"/>
        <v>1.1449000000000007</v>
      </c>
      <c r="I143" s="23">
        <f t="shared" si="9"/>
        <v>6.0516000000000041</v>
      </c>
      <c r="J143" s="23">
        <f t="shared" si="10"/>
        <v>1.0700000000000003</v>
      </c>
      <c r="K143" s="24">
        <f t="shared" si="11"/>
        <v>2.4600000000000009</v>
      </c>
    </row>
    <row r="144" spans="2:11" x14ac:dyDescent="0.35">
      <c r="B144" s="12">
        <v>273.7</v>
      </c>
      <c r="C144" s="13">
        <v>28.9</v>
      </c>
      <c r="D144" s="13">
        <v>59.7</v>
      </c>
      <c r="E144" s="14">
        <v>20.8</v>
      </c>
      <c r="F144" s="12">
        <v>18.88</v>
      </c>
      <c r="G144" s="13">
        <v>33.130000000000003</v>
      </c>
      <c r="H144" s="23">
        <f t="shared" si="8"/>
        <v>3.6864000000000066</v>
      </c>
      <c r="I144" s="23">
        <f t="shared" si="9"/>
        <v>152.02890000000005</v>
      </c>
      <c r="J144" s="23">
        <f t="shared" si="10"/>
        <v>1.9200000000000017</v>
      </c>
      <c r="K144" s="24">
        <f t="shared" si="11"/>
        <v>12.330000000000002</v>
      </c>
    </row>
    <row r="145" spans="2:11" x14ac:dyDescent="0.35">
      <c r="B145" s="12">
        <v>43</v>
      </c>
      <c r="C145" s="13">
        <v>25.9</v>
      </c>
      <c r="D145" s="13">
        <v>20.5</v>
      </c>
      <c r="E145" s="14">
        <v>9.6</v>
      </c>
      <c r="F145" s="12">
        <v>9.06</v>
      </c>
      <c r="G145" s="13">
        <v>11.1</v>
      </c>
      <c r="H145" s="23">
        <f t="shared" si="8"/>
        <v>0.29159999999999908</v>
      </c>
      <c r="I145" s="23">
        <f t="shared" si="9"/>
        <v>2.25</v>
      </c>
      <c r="J145" s="23">
        <f t="shared" si="10"/>
        <v>0.53999999999999915</v>
      </c>
      <c r="K145" s="24">
        <f t="shared" si="11"/>
        <v>1.5</v>
      </c>
    </row>
    <row r="146" spans="2:11" x14ac:dyDescent="0.35">
      <c r="B146" s="12">
        <v>184.9</v>
      </c>
      <c r="C146" s="13">
        <v>43.9</v>
      </c>
      <c r="D146" s="13">
        <v>1.7</v>
      </c>
      <c r="E146" s="14">
        <v>20.7</v>
      </c>
      <c r="F146" s="12">
        <v>17.760000000000002</v>
      </c>
      <c r="G146" s="13">
        <v>27.15</v>
      </c>
      <c r="H146" s="23">
        <f t="shared" si="8"/>
        <v>8.6435999999999868</v>
      </c>
      <c r="I146" s="23">
        <f t="shared" si="9"/>
        <v>41.602499999999992</v>
      </c>
      <c r="J146" s="23">
        <f t="shared" si="10"/>
        <v>2.9399999999999977</v>
      </c>
      <c r="K146" s="24">
        <f t="shared" si="11"/>
        <v>6.4499999999999993</v>
      </c>
    </row>
    <row r="147" spans="2:11" x14ac:dyDescent="0.35">
      <c r="B147" s="12">
        <v>73.400000000000006</v>
      </c>
      <c r="C147" s="13">
        <v>17</v>
      </c>
      <c r="D147" s="13">
        <v>12.9</v>
      </c>
      <c r="E147" s="14">
        <v>10.9</v>
      </c>
      <c r="F147" s="12">
        <v>8.75</v>
      </c>
      <c r="G147" s="13">
        <v>11.93</v>
      </c>
      <c r="H147" s="23">
        <f t="shared" si="8"/>
        <v>4.6225000000000014</v>
      </c>
      <c r="I147" s="23">
        <f t="shared" si="9"/>
        <v>1.0608999999999986</v>
      </c>
      <c r="J147" s="23">
        <f t="shared" si="10"/>
        <v>2.1500000000000004</v>
      </c>
      <c r="K147" s="24">
        <f t="shared" si="11"/>
        <v>1.0299999999999994</v>
      </c>
    </row>
    <row r="148" spans="2:11" x14ac:dyDescent="0.35">
      <c r="B148" s="12">
        <v>193.7</v>
      </c>
      <c r="C148" s="13">
        <v>35.4</v>
      </c>
      <c r="D148" s="13">
        <v>75.599999999999994</v>
      </c>
      <c r="E148" s="14">
        <v>19.2</v>
      </c>
      <c r="F148" s="12">
        <v>16.82</v>
      </c>
      <c r="G148" s="13">
        <v>27.5</v>
      </c>
      <c r="H148" s="23">
        <f t="shared" si="8"/>
        <v>5.6643999999999952</v>
      </c>
      <c r="I148" s="23">
        <f t="shared" si="9"/>
        <v>68.890000000000015</v>
      </c>
      <c r="J148" s="23">
        <f t="shared" si="10"/>
        <v>2.379999999999999</v>
      </c>
      <c r="K148" s="24">
        <f t="shared" si="11"/>
        <v>8.3000000000000007</v>
      </c>
    </row>
    <row r="149" spans="2:11" x14ac:dyDescent="0.35">
      <c r="B149" s="12">
        <v>220.5</v>
      </c>
      <c r="C149" s="13">
        <v>33.200000000000003</v>
      </c>
      <c r="D149" s="13">
        <v>37.9</v>
      </c>
      <c r="E149" s="14">
        <v>20.100000000000001</v>
      </c>
      <c r="F149" s="12">
        <v>17.440000000000001</v>
      </c>
      <c r="G149" s="13">
        <v>28.83</v>
      </c>
      <c r="H149" s="23">
        <f t="shared" si="8"/>
        <v>7.0756000000000006</v>
      </c>
      <c r="I149" s="23">
        <f t="shared" si="9"/>
        <v>76.212899999999948</v>
      </c>
      <c r="J149" s="23">
        <f t="shared" si="10"/>
        <v>2.66</v>
      </c>
      <c r="K149" s="24">
        <f t="shared" si="11"/>
        <v>8.7299999999999969</v>
      </c>
    </row>
    <row r="150" spans="2:11" x14ac:dyDescent="0.35">
      <c r="B150" s="12">
        <v>104.6</v>
      </c>
      <c r="C150" s="13">
        <v>5.7</v>
      </c>
      <c r="D150" s="13">
        <v>34.4</v>
      </c>
      <c r="E150" s="14">
        <v>10.4</v>
      </c>
      <c r="F150" s="12">
        <v>8.1199999999999992</v>
      </c>
      <c r="G150" s="13">
        <v>12.84</v>
      </c>
      <c r="H150" s="23">
        <f t="shared" si="8"/>
        <v>5.1984000000000048</v>
      </c>
      <c r="I150" s="23">
        <f t="shared" si="9"/>
        <v>5.953599999999998</v>
      </c>
      <c r="J150" s="23">
        <f t="shared" si="10"/>
        <v>2.2800000000000011</v>
      </c>
      <c r="K150" s="24">
        <f t="shared" si="11"/>
        <v>2.4399999999999995</v>
      </c>
    </row>
    <row r="151" spans="2:11" x14ac:dyDescent="0.35">
      <c r="B151" s="12">
        <v>96.2</v>
      </c>
      <c r="C151" s="13">
        <v>14.8</v>
      </c>
      <c r="D151" s="13">
        <v>38.9</v>
      </c>
      <c r="E151" s="14">
        <v>11.4</v>
      </c>
      <c r="F151" s="12">
        <v>9.34</v>
      </c>
      <c r="G151" s="13">
        <v>13.98</v>
      </c>
      <c r="H151" s="23">
        <f t="shared" si="8"/>
        <v>4.2436000000000025</v>
      </c>
      <c r="I151" s="23">
        <f t="shared" si="9"/>
        <v>6.6564000000000005</v>
      </c>
      <c r="J151" s="23">
        <f t="shared" si="10"/>
        <v>2.0600000000000005</v>
      </c>
      <c r="K151" s="24">
        <f t="shared" si="11"/>
        <v>2.58</v>
      </c>
    </row>
    <row r="152" spans="2:11" x14ac:dyDescent="0.35">
      <c r="B152" s="12">
        <v>140.30000000000001</v>
      </c>
      <c r="C152" s="13">
        <v>1.9</v>
      </c>
      <c r="D152" s="13">
        <v>9</v>
      </c>
      <c r="E152" s="14">
        <v>10.3</v>
      </c>
      <c r="F152" s="12">
        <v>8.85</v>
      </c>
      <c r="G152" s="13">
        <v>14.86</v>
      </c>
      <c r="H152" s="23">
        <f t="shared" si="8"/>
        <v>2.1025000000000031</v>
      </c>
      <c r="I152" s="23">
        <f t="shared" si="9"/>
        <v>20.793599999999987</v>
      </c>
      <c r="J152" s="23">
        <f t="shared" si="10"/>
        <v>1.4500000000000011</v>
      </c>
      <c r="K152" s="24">
        <f t="shared" si="11"/>
        <v>4.5599999999999987</v>
      </c>
    </row>
    <row r="153" spans="2:11" x14ac:dyDescent="0.35">
      <c r="B153" s="12">
        <v>240.1</v>
      </c>
      <c r="C153" s="13">
        <v>7.3</v>
      </c>
      <c r="D153" s="13">
        <v>8.6999999999999993</v>
      </c>
      <c r="E153" s="14">
        <v>13.2</v>
      </c>
      <c r="F153" s="12">
        <v>13.76</v>
      </c>
      <c r="G153" s="13">
        <v>24.92</v>
      </c>
      <c r="H153" s="23">
        <f t="shared" si="8"/>
        <v>0.31360000000000054</v>
      </c>
      <c r="I153" s="23">
        <f t="shared" si="9"/>
        <v>137.35840000000005</v>
      </c>
      <c r="J153" s="23">
        <f t="shared" si="10"/>
        <v>0.5600000000000005</v>
      </c>
      <c r="K153" s="24">
        <f t="shared" si="11"/>
        <v>11.720000000000002</v>
      </c>
    </row>
    <row r="154" spans="2:11" x14ac:dyDescent="0.35">
      <c r="B154" s="12">
        <v>243.2</v>
      </c>
      <c r="C154" s="13">
        <v>49</v>
      </c>
      <c r="D154" s="13">
        <v>44.3</v>
      </c>
      <c r="E154" s="14">
        <v>25.4</v>
      </c>
      <c r="F154" s="12">
        <v>21.05</v>
      </c>
      <c r="G154" s="13">
        <v>34.14</v>
      </c>
      <c r="H154" s="23">
        <f t="shared" si="8"/>
        <v>18.922499999999982</v>
      </c>
      <c r="I154" s="23">
        <f t="shared" si="9"/>
        <v>76.387600000000035</v>
      </c>
      <c r="J154" s="23">
        <f t="shared" si="10"/>
        <v>4.3499999999999979</v>
      </c>
      <c r="K154" s="24">
        <f t="shared" si="11"/>
        <v>8.740000000000002</v>
      </c>
    </row>
    <row r="155" spans="2:11" x14ac:dyDescent="0.35">
      <c r="B155" s="12">
        <v>38</v>
      </c>
      <c r="C155" s="13">
        <v>40.299999999999997</v>
      </c>
      <c r="D155" s="13">
        <v>11.9</v>
      </c>
      <c r="E155" s="14">
        <v>10.9</v>
      </c>
      <c r="F155" s="12">
        <v>11.29</v>
      </c>
      <c r="G155" s="13">
        <v>13.38</v>
      </c>
      <c r="H155" s="23">
        <f t="shared" si="8"/>
        <v>0.15209999999999907</v>
      </c>
      <c r="I155" s="23">
        <f t="shared" si="9"/>
        <v>6.1504000000000021</v>
      </c>
      <c r="J155" s="23">
        <f t="shared" si="10"/>
        <v>0.38999999999999879</v>
      </c>
      <c r="K155" s="24">
        <f t="shared" si="11"/>
        <v>2.4800000000000004</v>
      </c>
    </row>
    <row r="156" spans="2:11" x14ac:dyDescent="0.35">
      <c r="B156" s="12">
        <v>44.7</v>
      </c>
      <c r="C156" s="13">
        <v>25.8</v>
      </c>
      <c r="D156" s="13">
        <v>20.6</v>
      </c>
      <c r="E156" s="14">
        <v>10.1</v>
      </c>
      <c r="F156" s="12">
        <v>9.1199999999999992</v>
      </c>
      <c r="G156" s="13">
        <v>11.23</v>
      </c>
      <c r="H156" s="23">
        <f t="shared" si="8"/>
        <v>0.96040000000000081</v>
      </c>
      <c r="I156" s="23">
        <f t="shared" si="9"/>
        <v>1.2769000000000017</v>
      </c>
      <c r="J156" s="23">
        <f t="shared" si="10"/>
        <v>0.98000000000000043</v>
      </c>
      <c r="K156" s="24">
        <f t="shared" si="11"/>
        <v>1.1300000000000008</v>
      </c>
    </row>
    <row r="157" spans="2:11" x14ac:dyDescent="0.35">
      <c r="B157" s="12">
        <v>280.7</v>
      </c>
      <c r="C157" s="13">
        <v>13.9</v>
      </c>
      <c r="D157" s="13">
        <v>37</v>
      </c>
      <c r="E157" s="14">
        <v>16.100000000000001</v>
      </c>
      <c r="F157" s="12">
        <v>16.57</v>
      </c>
      <c r="G157" s="13">
        <v>30.37</v>
      </c>
      <c r="H157" s="23">
        <f t="shared" si="8"/>
        <v>0.22089999999999893</v>
      </c>
      <c r="I157" s="23">
        <f t="shared" si="9"/>
        <v>203.63289999999998</v>
      </c>
      <c r="J157" s="23">
        <f t="shared" si="10"/>
        <v>0.46999999999999886</v>
      </c>
      <c r="K157" s="24">
        <f t="shared" si="11"/>
        <v>14.27</v>
      </c>
    </row>
    <row r="158" spans="2:11" x14ac:dyDescent="0.35">
      <c r="B158" s="12">
        <v>121</v>
      </c>
      <c r="C158" s="13">
        <v>8.4</v>
      </c>
      <c r="D158" s="13">
        <v>48.7</v>
      </c>
      <c r="E158" s="14">
        <v>11.6</v>
      </c>
      <c r="F158" s="12">
        <v>9.27</v>
      </c>
      <c r="G158" s="13">
        <v>15.1</v>
      </c>
      <c r="H158" s="23">
        <f t="shared" si="8"/>
        <v>5.4289000000000005</v>
      </c>
      <c r="I158" s="23">
        <f t="shared" si="9"/>
        <v>12.25</v>
      </c>
      <c r="J158" s="23">
        <f t="shared" si="10"/>
        <v>2.33</v>
      </c>
      <c r="K158" s="24">
        <f t="shared" si="11"/>
        <v>3.5</v>
      </c>
    </row>
    <row r="159" spans="2:11" x14ac:dyDescent="0.35">
      <c r="B159" s="12">
        <v>197.6</v>
      </c>
      <c r="C159" s="13">
        <v>23.3</v>
      </c>
      <c r="D159" s="13">
        <v>14.2</v>
      </c>
      <c r="E159" s="14">
        <v>16.600000000000001</v>
      </c>
      <c r="F159" s="12">
        <v>14.79</v>
      </c>
      <c r="G159" s="13">
        <v>24.39</v>
      </c>
      <c r="H159" s="23">
        <f t="shared" si="8"/>
        <v>3.2761000000000084</v>
      </c>
      <c r="I159" s="23">
        <f t="shared" si="9"/>
        <v>60.684099999999987</v>
      </c>
      <c r="J159" s="23">
        <f t="shared" si="10"/>
        <v>1.8100000000000023</v>
      </c>
      <c r="K159" s="24">
        <f t="shared" si="11"/>
        <v>7.7899999999999991</v>
      </c>
    </row>
    <row r="160" spans="2:11" x14ac:dyDescent="0.35">
      <c r="B160" s="12">
        <v>171.3</v>
      </c>
      <c r="C160" s="13">
        <v>39.700000000000003</v>
      </c>
      <c r="D160" s="13">
        <v>37.700000000000003</v>
      </c>
      <c r="E160" s="14">
        <v>19</v>
      </c>
      <c r="F160" s="12">
        <v>16.579999999999998</v>
      </c>
      <c r="G160" s="13">
        <v>25.7</v>
      </c>
      <c r="H160" s="23">
        <f t="shared" si="8"/>
        <v>5.8564000000000078</v>
      </c>
      <c r="I160" s="23">
        <f t="shared" si="9"/>
        <v>44.889999999999993</v>
      </c>
      <c r="J160" s="23">
        <f t="shared" si="10"/>
        <v>2.4200000000000017</v>
      </c>
      <c r="K160" s="24">
        <f t="shared" si="11"/>
        <v>6.6999999999999993</v>
      </c>
    </row>
    <row r="161" spans="2:11" x14ac:dyDescent="0.35">
      <c r="B161" s="12">
        <v>187.8</v>
      </c>
      <c r="C161" s="13">
        <v>21.1</v>
      </c>
      <c r="D161" s="13">
        <v>9.5</v>
      </c>
      <c r="E161" s="14">
        <v>15.6</v>
      </c>
      <c r="F161" s="12">
        <v>14.02</v>
      </c>
      <c r="G161" s="13">
        <v>22.98</v>
      </c>
      <c r="H161" s="23">
        <f t="shared" si="8"/>
        <v>2.4964000000000004</v>
      </c>
      <c r="I161" s="23">
        <f t="shared" si="9"/>
        <v>54.464400000000012</v>
      </c>
      <c r="J161" s="23">
        <f t="shared" si="10"/>
        <v>1.58</v>
      </c>
      <c r="K161" s="24">
        <f t="shared" si="11"/>
        <v>7.3800000000000008</v>
      </c>
    </row>
    <row r="162" spans="2:11" x14ac:dyDescent="0.35">
      <c r="B162" s="12">
        <v>4.0999999999999996</v>
      </c>
      <c r="C162" s="13">
        <v>11.6</v>
      </c>
      <c r="D162" s="13">
        <v>5.7</v>
      </c>
      <c r="E162" s="14">
        <v>3.2</v>
      </c>
      <c r="F162" s="12">
        <v>5.05</v>
      </c>
      <c r="G162" s="13">
        <v>4.49</v>
      </c>
      <c r="H162" s="23">
        <f t="shared" si="8"/>
        <v>3.4224999999999985</v>
      </c>
      <c r="I162" s="23">
        <f t="shared" si="9"/>
        <v>1.6641000000000001</v>
      </c>
      <c r="J162" s="23">
        <f t="shared" si="10"/>
        <v>1.8499999999999996</v>
      </c>
      <c r="K162" s="24">
        <f t="shared" si="11"/>
        <v>1.29</v>
      </c>
    </row>
    <row r="163" spans="2:11" x14ac:dyDescent="0.35">
      <c r="B163" s="12">
        <v>93.9</v>
      </c>
      <c r="C163" s="13">
        <v>43.5</v>
      </c>
      <c r="D163" s="13">
        <v>50.5</v>
      </c>
      <c r="E163" s="14">
        <v>15.3</v>
      </c>
      <c r="F163" s="12">
        <v>14.15</v>
      </c>
      <c r="G163" s="13">
        <v>19.71</v>
      </c>
      <c r="H163" s="23">
        <f t="shared" si="8"/>
        <v>1.3225000000000009</v>
      </c>
      <c r="I163" s="23">
        <f t="shared" si="9"/>
        <v>19.4481</v>
      </c>
      <c r="J163" s="23">
        <f t="shared" si="10"/>
        <v>1.1500000000000004</v>
      </c>
      <c r="K163" s="24">
        <f t="shared" si="11"/>
        <v>4.41</v>
      </c>
    </row>
    <row r="164" spans="2:11" x14ac:dyDescent="0.35">
      <c r="B164" s="12">
        <v>149.80000000000001</v>
      </c>
      <c r="C164" s="13">
        <v>1.3</v>
      </c>
      <c r="D164" s="13">
        <v>24.3</v>
      </c>
      <c r="E164" s="14">
        <v>10.1</v>
      </c>
      <c r="F164" s="12">
        <v>9.16</v>
      </c>
      <c r="G164" s="13">
        <v>15.86</v>
      </c>
      <c r="H164" s="23">
        <f t="shared" si="8"/>
        <v>0.88359999999999905</v>
      </c>
      <c r="I164" s="23">
        <f t="shared" si="9"/>
        <v>33.177599999999998</v>
      </c>
      <c r="J164" s="23">
        <f t="shared" si="10"/>
        <v>0.9399999999999995</v>
      </c>
      <c r="K164" s="24">
        <f t="shared" si="11"/>
        <v>5.76</v>
      </c>
    </row>
    <row r="165" spans="2:11" x14ac:dyDescent="0.35">
      <c r="B165" s="12">
        <v>11.7</v>
      </c>
      <c r="C165" s="13">
        <v>36.9</v>
      </c>
      <c r="D165" s="13">
        <v>45.2</v>
      </c>
      <c r="E165" s="14">
        <v>7.3</v>
      </c>
      <c r="F165" s="12">
        <v>9.73</v>
      </c>
      <c r="G165" s="13">
        <v>10.9</v>
      </c>
      <c r="H165" s="23">
        <f t="shared" si="8"/>
        <v>5.9049000000000031</v>
      </c>
      <c r="I165" s="23">
        <f t="shared" si="9"/>
        <v>12.960000000000004</v>
      </c>
      <c r="J165" s="23">
        <f t="shared" si="10"/>
        <v>2.4300000000000006</v>
      </c>
      <c r="K165" s="24">
        <f t="shared" si="11"/>
        <v>3.6000000000000005</v>
      </c>
    </row>
    <row r="166" spans="2:11" x14ac:dyDescent="0.35">
      <c r="B166" s="12">
        <v>131.69999999999999</v>
      </c>
      <c r="C166" s="13">
        <v>18.399999999999999</v>
      </c>
      <c r="D166" s="13">
        <v>34.6</v>
      </c>
      <c r="E166" s="14">
        <v>12.9</v>
      </c>
      <c r="F166" s="12">
        <v>11.37</v>
      </c>
      <c r="G166" s="13">
        <v>17.82</v>
      </c>
      <c r="H166" s="23">
        <f t="shared" si="8"/>
        <v>2.3409000000000035</v>
      </c>
      <c r="I166" s="23">
        <f t="shared" si="9"/>
        <v>24.206399999999999</v>
      </c>
      <c r="J166" s="23">
        <f t="shared" si="10"/>
        <v>1.5300000000000011</v>
      </c>
      <c r="K166" s="24">
        <f t="shared" si="11"/>
        <v>4.92</v>
      </c>
    </row>
    <row r="167" spans="2:11" x14ac:dyDescent="0.35">
      <c r="B167" s="12">
        <v>172.5</v>
      </c>
      <c r="C167" s="13">
        <v>18.100000000000001</v>
      </c>
      <c r="D167" s="13">
        <v>30.7</v>
      </c>
      <c r="E167" s="14">
        <v>14.4</v>
      </c>
      <c r="F167" s="12">
        <v>12.94</v>
      </c>
      <c r="G167" s="13">
        <v>21.37</v>
      </c>
      <c r="H167" s="23">
        <f t="shared" si="8"/>
        <v>2.1316000000000024</v>
      </c>
      <c r="I167" s="23">
        <f t="shared" si="9"/>
        <v>48.580900000000007</v>
      </c>
      <c r="J167" s="23">
        <f t="shared" si="10"/>
        <v>1.4600000000000009</v>
      </c>
      <c r="K167" s="24">
        <f t="shared" si="11"/>
        <v>6.9700000000000006</v>
      </c>
    </row>
    <row r="168" spans="2:11" x14ac:dyDescent="0.35">
      <c r="B168" s="12">
        <v>85.7</v>
      </c>
      <c r="C168" s="13">
        <v>35.799999999999997</v>
      </c>
      <c r="D168" s="13">
        <v>49.3</v>
      </c>
      <c r="E168" s="14">
        <v>13.3</v>
      </c>
      <c r="F168" s="12">
        <v>12.51</v>
      </c>
      <c r="G168" s="13">
        <v>17.41</v>
      </c>
      <c r="H168" s="23">
        <f t="shared" si="8"/>
        <v>0.62410000000000143</v>
      </c>
      <c r="I168" s="23">
        <f t="shared" si="9"/>
        <v>16.892099999999996</v>
      </c>
      <c r="J168" s="23">
        <f t="shared" si="10"/>
        <v>0.79000000000000092</v>
      </c>
      <c r="K168" s="24">
        <f t="shared" si="11"/>
        <v>4.1099999999999994</v>
      </c>
    </row>
    <row r="169" spans="2:11" x14ac:dyDescent="0.35">
      <c r="B169" s="12">
        <v>188.4</v>
      </c>
      <c r="C169" s="13">
        <v>18.100000000000001</v>
      </c>
      <c r="D169" s="13">
        <v>25.6</v>
      </c>
      <c r="E169" s="14">
        <v>14.9</v>
      </c>
      <c r="F169" s="12">
        <v>13.56</v>
      </c>
      <c r="G169" s="13">
        <v>22.71</v>
      </c>
      <c r="H169" s="23">
        <f t="shared" si="8"/>
        <v>1.7955999999999996</v>
      </c>
      <c r="I169" s="23">
        <f t="shared" si="9"/>
        <v>60.996100000000006</v>
      </c>
      <c r="J169" s="23">
        <f t="shared" si="10"/>
        <v>1.3399999999999999</v>
      </c>
      <c r="K169" s="24">
        <f t="shared" si="11"/>
        <v>7.8100000000000005</v>
      </c>
    </row>
    <row r="170" spans="2:11" x14ac:dyDescent="0.35">
      <c r="B170" s="12">
        <v>163.5</v>
      </c>
      <c r="C170" s="13">
        <v>36.799999999999997</v>
      </c>
      <c r="D170" s="13">
        <v>7.4</v>
      </c>
      <c r="E170" s="14">
        <v>18</v>
      </c>
      <c r="F170" s="12">
        <v>15.71</v>
      </c>
      <c r="G170" s="13">
        <v>23.9</v>
      </c>
      <c r="H170" s="23">
        <f t="shared" si="8"/>
        <v>5.244099999999996</v>
      </c>
      <c r="I170" s="23">
        <f t="shared" si="9"/>
        <v>34.809999999999981</v>
      </c>
      <c r="J170" s="23">
        <f t="shared" si="10"/>
        <v>2.2899999999999991</v>
      </c>
      <c r="K170" s="24">
        <f t="shared" si="11"/>
        <v>5.8999999999999986</v>
      </c>
    </row>
    <row r="171" spans="2:11" x14ac:dyDescent="0.35">
      <c r="B171" s="12">
        <v>117.2</v>
      </c>
      <c r="C171" s="13">
        <v>14.7</v>
      </c>
      <c r="D171" s="13">
        <v>5.4</v>
      </c>
      <c r="E171" s="14">
        <v>11.9</v>
      </c>
      <c r="F171" s="12">
        <v>10.1</v>
      </c>
      <c r="G171" s="13">
        <v>15.28</v>
      </c>
      <c r="H171" s="23">
        <f t="shared" si="8"/>
        <v>3.2400000000000024</v>
      </c>
      <c r="I171" s="23">
        <f t="shared" si="9"/>
        <v>11.424399999999993</v>
      </c>
      <c r="J171" s="23">
        <f t="shared" si="10"/>
        <v>1.8000000000000007</v>
      </c>
      <c r="K171" s="24">
        <f t="shared" si="11"/>
        <v>3.379999999999999</v>
      </c>
    </row>
    <row r="172" spans="2:11" x14ac:dyDescent="0.35">
      <c r="B172" s="12">
        <v>234.5</v>
      </c>
      <c r="C172" s="13">
        <v>3.4</v>
      </c>
      <c r="D172" s="13">
        <v>84.8</v>
      </c>
      <c r="E172" s="14">
        <v>11.9</v>
      </c>
      <c r="F172" s="12">
        <v>13.03</v>
      </c>
      <c r="G172" s="13">
        <v>24.93</v>
      </c>
      <c r="H172" s="23">
        <f t="shared" si="8"/>
        <v>1.2768999999999977</v>
      </c>
      <c r="I172" s="23">
        <f t="shared" si="9"/>
        <v>169.78089999999997</v>
      </c>
      <c r="J172" s="23">
        <f t="shared" si="10"/>
        <v>1.129999999999999</v>
      </c>
      <c r="K172" s="24">
        <f t="shared" si="11"/>
        <v>13.03</v>
      </c>
    </row>
    <row r="173" spans="2:11" x14ac:dyDescent="0.35">
      <c r="B173" s="12">
        <v>17.899999999999999</v>
      </c>
      <c r="C173" s="13">
        <v>37.6</v>
      </c>
      <c r="D173" s="13">
        <v>21.6</v>
      </c>
      <c r="E173" s="14">
        <v>8</v>
      </c>
      <c r="F173" s="12">
        <v>10.050000000000001</v>
      </c>
      <c r="G173" s="13">
        <v>11.2</v>
      </c>
      <c r="H173" s="23">
        <f t="shared" si="8"/>
        <v>4.2025000000000032</v>
      </c>
      <c r="I173" s="23">
        <f t="shared" si="9"/>
        <v>10.239999999999995</v>
      </c>
      <c r="J173" s="23">
        <f t="shared" si="10"/>
        <v>2.0500000000000007</v>
      </c>
      <c r="K173" s="24">
        <f t="shared" si="11"/>
        <v>3.1999999999999993</v>
      </c>
    </row>
    <row r="174" spans="2:11" x14ac:dyDescent="0.35">
      <c r="B174" s="12">
        <v>206.8</v>
      </c>
      <c r="C174" s="13">
        <v>5.2</v>
      </c>
      <c r="D174" s="13">
        <v>19.399999999999999</v>
      </c>
      <c r="E174" s="14">
        <v>12.2</v>
      </c>
      <c r="F174" s="12">
        <v>12.09</v>
      </c>
      <c r="G174" s="13">
        <v>21.68</v>
      </c>
      <c r="H174" s="23">
        <f t="shared" si="8"/>
        <v>1.2099999999999875E-2</v>
      </c>
      <c r="I174" s="23">
        <f t="shared" si="9"/>
        <v>89.870400000000004</v>
      </c>
      <c r="J174" s="23">
        <f t="shared" si="10"/>
        <v>0.10999999999999943</v>
      </c>
      <c r="K174" s="24">
        <f t="shared" si="11"/>
        <v>9.48</v>
      </c>
    </row>
    <row r="175" spans="2:11" x14ac:dyDescent="0.35">
      <c r="B175" s="12">
        <v>215.4</v>
      </c>
      <c r="C175" s="13">
        <v>23.6</v>
      </c>
      <c r="D175" s="13">
        <v>57.6</v>
      </c>
      <c r="E175" s="14">
        <v>17.100000000000001</v>
      </c>
      <c r="F175" s="12">
        <v>15.64</v>
      </c>
      <c r="G175" s="13">
        <v>26.79</v>
      </c>
      <c r="H175" s="23">
        <f t="shared" si="8"/>
        <v>2.1316000000000024</v>
      </c>
      <c r="I175" s="23">
        <f t="shared" si="9"/>
        <v>93.896099999999961</v>
      </c>
      <c r="J175" s="23">
        <f t="shared" si="10"/>
        <v>1.4600000000000009</v>
      </c>
      <c r="K175" s="24">
        <f t="shared" si="11"/>
        <v>9.6899999999999977</v>
      </c>
    </row>
    <row r="176" spans="2:11" x14ac:dyDescent="0.35">
      <c r="B176" s="12">
        <v>284.3</v>
      </c>
      <c r="C176" s="13">
        <v>10.6</v>
      </c>
      <c r="D176" s="13">
        <v>6.4</v>
      </c>
      <c r="E176" s="14">
        <v>15</v>
      </c>
      <c r="F176" s="12">
        <v>16.09</v>
      </c>
      <c r="G176" s="13">
        <v>29.52</v>
      </c>
      <c r="H176" s="23">
        <f t="shared" si="8"/>
        <v>1.1880999999999997</v>
      </c>
      <c r="I176" s="23">
        <f t="shared" si="9"/>
        <v>210.8304</v>
      </c>
      <c r="J176" s="23">
        <f t="shared" si="10"/>
        <v>1.0899999999999999</v>
      </c>
      <c r="K176" s="24">
        <f t="shared" si="11"/>
        <v>14.52</v>
      </c>
    </row>
    <row r="177" spans="2:11" x14ac:dyDescent="0.35">
      <c r="B177" s="12">
        <v>50</v>
      </c>
      <c r="C177" s="13">
        <v>11.6</v>
      </c>
      <c r="D177" s="13">
        <v>18.399999999999999</v>
      </c>
      <c r="E177" s="14">
        <v>8.4</v>
      </c>
      <c r="F177" s="12">
        <v>6.91</v>
      </c>
      <c r="G177" s="13">
        <v>8.83</v>
      </c>
      <c r="H177" s="23">
        <f t="shared" si="8"/>
        <v>2.2201000000000009</v>
      </c>
      <c r="I177" s="23">
        <f t="shared" si="9"/>
        <v>0.18489999999999976</v>
      </c>
      <c r="J177" s="23">
        <f t="shared" si="10"/>
        <v>1.4900000000000002</v>
      </c>
      <c r="K177" s="24">
        <f t="shared" si="11"/>
        <v>0.42999999999999972</v>
      </c>
    </row>
    <row r="178" spans="2:11" x14ac:dyDescent="0.35">
      <c r="B178" s="12">
        <v>164.5</v>
      </c>
      <c r="C178" s="13">
        <v>20.9</v>
      </c>
      <c r="D178" s="13">
        <v>47.4</v>
      </c>
      <c r="E178" s="14">
        <v>14.5</v>
      </c>
      <c r="F178" s="12">
        <v>13.13</v>
      </c>
      <c r="G178" s="13">
        <v>21.49</v>
      </c>
      <c r="H178" s="23">
        <f t="shared" si="8"/>
        <v>1.8768999999999978</v>
      </c>
      <c r="I178" s="23">
        <f t="shared" si="9"/>
        <v>48.860099999999981</v>
      </c>
      <c r="J178" s="23">
        <f t="shared" si="10"/>
        <v>1.3699999999999992</v>
      </c>
      <c r="K178" s="24">
        <f t="shared" si="11"/>
        <v>6.9899999999999984</v>
      </c>
    </row>
    <row r="179" spans="2:11" x14ac:dyDescent="0.35">
      <c r="B179" s="12">
        <v>19.600000000000001</v>
      </c>
      <c r="C179" s="13">
        <v>20.100000000000001</v>
      </c>
      <c r="D179" s="13">
        <v>17</v>
      </c>
      <c r="E179" s="14">
        <v>7.6</v>
      </c>
      <c r="F179" s="12">
        <v>7.14</v>
      </c>
      <c r="G179" s="13">
        <v>7.77</v>
      </c>
      <c r="H179" s="23">
        <f t="shared" si="8"/>
        <v>0.21159999999999995</v>
      </c>
      <c r="I179" s="23">
        <f t="shared" si="9"/>
        <v>2.8899999999999974E-2</v>
      </c>
      <c r="J179" s="23">
        <f t="shared" si="10"/>
        <v>0.45999999999999996</v>
      </c>
      <c r="K179" s="24">
        <f t="shared" si="11"/>
        <v>0.16999999999999993</v>
      </c>
    </row>
    <row r="180" spans="2:11" x14ac:dyDescent="0.35">
      <c r="B180" s="12">
        <v>168.4</v>
      </c>
      <c r="C180" s="13">
        <v>7.1</v>
      </c>
      <c r="D180" s="13">
        <v>12.8</v>
      </c>
      <c r="E180" s="14">
        <v>11.7</v>
      </c>
      <c r="F180" s="12">
        <v>10.87</v>
      </c>
      <c r="G180" s="13">
        <v>18.489999999999998</v>
      </c>
      <c r="H180" s="23">
        <f t="shared" si="8"/>
        <v>0.68890000000000007</v>
      </c>
      <c r="I180" s="23">
        <f t="shared" si="9"/>
        <v>46.104099999999988</v>
      </c>
      <c r="J180" s="23">
        <f t="shared" si="10"/>
        <v>0.83000000000000007</v>
      </c>
      <c r="K180" s="24">
        <f t="shared" si="11"/>
        <v>6.7899999999999991</v>
      </c>
    </row>
    <row r="181" spans="2:11" x14ac:dyDescent="0.35">
      <c r="B181" s="12">
        <v>222.4</v>
      </c>
      <c r="C181" s="13">
        <v>3.4</v>
      </c>
      <c r="D181" s="13">
        <v>13.1</v>
      </c>
      <c r="E181" s="14">
        <v>11.5</v>
      </c>
      <c r="F181" s="12">
        <v>12.4</v>
      </c>
      <c r="G181" s="13">
        <v>22.62</v>
      </c>
      <c r="H181" s="23">
        <f t="shared" si="8"/>
        <v>0.81000000000000061</v>
      </c>
      <c r="I181" s="23">
        <f t="shared" si="9"/>
        <v>123.65440000000002</v>
      </c>
      <c r="J181" s="23">
        <f t="shared" si="10"/>
        <v>0.90000000000000036</v>
      </c>
      <c r="K181" s="24">
        <f t="shared" si="11"/>
        <v>11.120000000000001</v>
      </c>
    </row>
    <row r="182" spans="2:11" x14ac:dyDescent="0.35">
      <c r="B182" s="12">
        <v>276.89999999999998</v>
      </c>
      <c r="C182" s="13">
        <v>48.9</v>
      </c>
      <c r="D182" s="13">
        <v>41.8</v>
      </c>
      <c r="E182" s="14">
        <v>27</v>
      </c>
      <c r="F182" s="12">
        <v>22.37</v>
      </c>
      <c r="G182" s="13">
        <v>37.11</v>
      </c>
      <c r="H182" s="23">
        <f t="shared" si="8"/>
        <v>21.436899999999991</v>
      </c>
      <c r="I182" s="23">
        <f t="shared" si="9"/>
        <v>102.21209999999999</v>
      </c>
      <c r="J182" s="23">
        <f t="shared" si="10"/>
        <v>4.629999999999999</v>
      </c>
      <c r="K182" s="24">
        <f t="shared" si="11"/>
        <v>10.11</v>
      </c>
    </row>
    <row r="183" spans="2:11" x14ac:dyDescent="0.35">
      <c r="B183" s="12">
        <v>248.4</v>
      </c>
      <c r="C183" s="13">
        <v>30.2</v>
      </c>
      <c r="D183" s="13">
        <v>20.3</v>
      </c>
      <c r="E183" s="14">
        <v>20.2</v>
      </c>
      <c r="F183" s="12">
        <v>18.010000000000002</v>
      </c>
      <c r="G183" s="13">
        <v>30.44</v>
      </c>
      <c r="H183" s="23">
        <f t="shared" si="8"/>
        <v>4.7960999999999903</v>
      </c>
      <c r="I183" s="23">
        <f t="shared" si="9"/>
        <v>104.85760000000005</v>
      </c>
      <c r="J183" s="23">
        <f t="shared" si="10"/>
        <v>2.1899999999999977</v>
      </c>
      <c r="K183" s="24">
        <f t="shared" si="11"/>
        <v>10.240000000000002</v>
      </c>
    </row>
    <row r="184" spans="2:11" x14ac:dyDescent="0.35">
      <c r="B184" s="12">
        <v>170.2</v>
      </c>
      <c r="C184" s="13">
        <v>7.8</v>
      </c>
      <c r="D184" s="13">
        <v>35.200000000000003</v>
      </c>
      <c r="E184" s="14">
        <v>11.7</v>
      </c>
      <c r="F184" s="12">
        <v>11.1</v>
      </c>
      <c r="G184" s="13">
        <v>19.18</v>
      </c>
      <c r="H184" s="23">
        <f t="shared" si="8"/>
        <v>0.3599999999999996</v>
      </c>
      <c r="I184" s="23">
        <f t="shared" si="9"/>
        <v>55.950400000000009</v>
      </c>
      <c r="J184" s="23">
        <f t="shared" si="10"/>
        <v>0.59999999999999964</v>
      </c>
      <c r="K184" s="24">
        <f t="shared" si="11"/>
        <v>7.48</v>
      </c>
    </row>
    <row r="185" spans="2:11" x14ac:dyDescent="0.35">
      <c r="B185" s="12">
        <v>276.7</v>
      </c>
      <c r="C185" s="13">
        <v>2.2999999999999998</v>
      </c>
      <c r="D185" s="13">
        <v>23.7</v>
      </c>
      <c r="E185" s="14">
        <v>11.8</v>
      </c>
      <c r="F185" s="12">
        <v>14.41</v>
      </c>
      <c r="G185" s="13">
        <v>27.47</v>
      </c>
      <c r="H185" s="23">
        <f t="shared" si="8"/>
        <v>6.8120999999999974</v>
      </c>
      <c r="I185" s="23">
        <f t="shared" si="9"/>
        <v>245.54889999999995</v>
      </c>
      <c r="J185" s="23">
        <f t="shared" si="10"/>
        <v>2.6099999999999994</v>
      </c>
      <c r="K185" s="24">
        <f t="shared" si="11"/>
        <v>15.669999999999998</v>
      </c>
    </row>
    <row r="186" spans="2:11" x14ac:dyDescent="0.35">
      <c r="B186" s="12">
        <v>165.6</v>
      </c>
      <c r="C186" s="13">
        <v>10</v>
      </c>
      <c r="D186" s="13">
        <v>17.600000000000001</v>
      </c>
      <c r="E186" s="14">
        <v>12.6</v>
      </c>
      <c r="F186" s="12">
        <v>11.26</v>
      </c>
      <c r="G186" s="13">
        <v>18.899999999999999</v>
      </c>
      <c r="H186" s="23">
        <f t="shared" si="8"/>
        <v>1.7955999999999996</v>
      </c>
      <c r="I186" s="23">
        <f t="shared" si="9"/>
        <v>39.689999999999984</v>
      </c>
      <c r="J186" s="23">
        <f t="shared" si="10"/>
        <v>1.3399999999999999</v>
      </c>
      <c r="K186" s="24">
        <f t="shared" si="11"/>
        <v>6.2999999999999989</v>
      </c>
    </row>
    <row r="187" spans="2:11" x14ac:dyDescent="0.35">
      <c r="B187" s="12">
        <v>156.6</v>
      </c>
      <c r="C187" s="13">
        <v>2.6</v>
      </c>
      <c r="D187" s="13">
        <v>8.3000000000000007</v>
      </c>
      <c r="E187" s="14">
        <v>10.5</v>
      </c>
      <c r="F187" s="12">
        <v>9.6199999999999992</v>
      </c>
      <c r="G187" s="13">
        <v>16.46</v>
      </c>
      <c r="H187" s="23">
        <f t="shared" si="8"/>
        <v>0.77440000000000142</v>
      </c>
      <c r="I187" s="23">
        <f t="shared" si="9"/>
        <v>35.521600000000014</v>
      </c>
      <c r="J187" s="23">
        <f t="shared" si="10"/>
        <v>0.88000000000000078</v>
      </c>
      <c r="K187" s="24">
        <f t="shared" si="11"/>
        <v>5.9600000000000009</v>
      </c>
    </row>
    <row r="188" spans="2:11" x14ac:dyDescent="0.35">
      <c r="B188" s="12">
        <v>218.5</v>
      </c>
      <c r="C188" s="13">
        <v>5.4</v>
      </c>
      <c r="D188" s="13">
        <v>27.4</v>
      </c>
      <c r="E188" s="14">
        <v>12.2</v>
      </c>
      <c r="F188" s="12">
        <v>12.61</v>
      </c>
      <c r="G188" s="13">
        <v>22.91</v>
      </c>
      <c r="H188" s="23">
        <f t="shared" si="8"/>
        <v>0.16810000000000011</v>
      </c>
      <c r="I188" s="23">
        <f t="shared" si="9"/>
        <v>114.70410000000003</v>
      </c>
      <c r="J188" s="23">
        <f t="shared" si="10"/>
        <v>0.41000000000000014</v>
      </c>
      <c r="K188" s="24">
        <f t="shared" si="11"/>
        <v>10.71</v>
      </c>
    </row>
    <row r="189" spans="2:11" x14ac:dyDescent="0.35">
      <c r="B189" s="12">
        <v>56.2</v>
      </c>
      <c r="C189" s="13">
        <v>5.7</v>
      </c>
      <c r="D189" s="13">
        <v>29.7</v>
      </c>
      <c r="E189" s="14">
        <v>8.6999999999999993</v>
      </c>
      <c r="F189" s="12">
        <v>6.18</v>
      </c>
      <c r="G189" s="13">
        <v>8.4</v>
      </c>
      <c r="H189" s="23">
        <f t="shared" si="8"/>
        <v>6.3503999999999978</v>
      </c>
      <c r="I189" s="23">
        <f t="shared" si="9"/>
        <v>8.9999999999999358E-2</v>
      </c>
      <c r="J189" s="23">
        <f t="shared" si="10"/>
        <v>2.5199999999999996</v>
      </c>
      <c r="K189" s="24">
        <f t="shared" si="11"/>
        <v>0.29999999999999893</v>
      </c>
    </row>
    <row r="190" spans="2:11" x14ac:dyDescent="0.35">
      <c r="B190" s="12">
        <v>287.60000000000002</v>
      </c>
      <c r="C190" s="13">
        <v>43</v>
      </c>
      <c r="D190" s="13">
        <v>71.8</v>
      </c>
      <c r="E190" s="14">
        <v>26.2</v>
      </c>
      <c r="F190" s="12">
        <v>21.86</v>
      </c>
      <c r="G190" s="13">
        <v>37.4</v>
      </c>
      <c r="H190" s="23">
        <f t="shared" si="8"/>
        <v>18.835599999999999</v>
      </c>
      <c r="I190" s="23">
        <f t="shared" si="9"/>
        <v>125.43999999999998</v>
      </c>
      <c r="J190" s="23">
        <f t="shared" si="10"/>
        <v>4.34</v>
      </c>
      <c r="K190" s="24">
        <f t="shared" si="11"/>
        <v>11.2</v>
      </c>
    </row>
    <row r="191" spans="2:11" x14ac:dyDescent="0.35">
      <c r="B191" s="12">
        <v>253.8</v>
      </c>
      <c r="C191" s="13">
        <v>21.3</v>
      </c>
      <c r="D191" s="13">
        <v>30</v>
      </c>
      <c r="E191" s="14">
        <v>17.600000000000001</v>
      </c>
      <c r="F191" s="12">
        <v>16.73</v>
      </c>
      <c r="G191" s="13">
        <v>29.31</v>
      </c>
      <c r="H191" s="23">
        <f t="shared" si="8"/>
        <v>0.75690000000000168</v>
      </c>
      <c r="I191" s="23">
        <f t="shared" si="9"/>
        <v>137.12409999999994</v>
      </c>
      <c r="J191" s="23">
        <f t="shared" si="10"/>
        <v>0.87000000000000099</v>
      </c>
      <c r="K191" s="24">
        <f t="shared" si="11"/>
        <v>11.709999999999997</v>
      </c>
    </row>
    <row r="192" spans="2:11" x14ac:dyDescent="0.35">
      <c r="B192" s="12">
        <v>205</v>
      </c>
      <c r="C192" s="13">
        <v>45.1</v>
      </c>
      <c r="D192" s="13">
        <v>19.600000000000001</v>
      </c>
      <c r="E192" s="14">
        <v>22.6</v>
      </c>
      <c r="F192" s="12">
        <v>18.809999999999999</v>
      </c>
      <c r="G192" s="13">
        <v>29.5</v>
      </c>
      <c r="H192" s="23">
        <f t="shared" si="8"/>
        <v>14.36410000000002</v>
      </c>
      <c r="I192" s="23">
        <f t="shared" si="9"/>
        <v>47.609999999999978</v>
      </c>
      <c r="J192" s="23">
        <f t="shared" si="10"/>
        <v>3.7900000000000027</v>
      </c>
      <c r="K192" s="24">
        <f t="shared" si="11"/>
        <v>6.8999999999999986</v>
      </c>
    </row>
    <row r="193" spans="2:11" x14ac:dyDescent="0.35">
      <c r="B193" s="12">
        <v>139.5</v>
      </c>
      <c r="C193" s="13">
        <v>2.1</v>
      </c>
      <c r="D193" s="13">
        <v>26.6</v>
      </c>
      <c r="E193" s="14">
        <v>10.3</v>
      </c>
      <c r="F193" s="12">
        <v>8.89</v>
      </c>
      <c r="G193" s="13">
        <v>15.13</v>
      </c>
      <c r="H193" s="23">
        <f t="shared" si="8"/>
        <v>1.9881000000000004</v>
      </c>
      <c r="I193" s="23">
        <f t="shared" si="9"/>
        <v>23.328900000000001</v>
      </c>
      <c r="J193" s="23">
        <f t="shared" si="10"/>
        <v>1.4100000000000001</v>
      </c>
      <c r="K193" s="24">
        <f t="shared" si="11"/>
        <v>4.83</v>
      </c>
    </row>
    <row r="194" spans="2:11" x14ac:dyDescent="0.35">
      <c r="B194" s="12">
        <v>191.1</v>
      </c>
      <c r="C194" s="13">
        <v>28.7</v>
      </c>
      <c r="D194" s="13">
        <v>18.2</v>
      </c>
      <c r="E194" s="14">
        <v>17.3</v>
      </c>
      <c r="F194" s="12">
        <v>15.46</v>
      </c>
      <c r="G194" s="13">
        <v>24.95</v>
      </c>
      <c r="H194" s="23">
        <f t="shared" si="8"/>
        <v>3.3855999999999993</v>
      </c>
      <c r="I194" s="23">
        <f t="shared" si="9"/>
        <v>58.52249999999998</v>
      </c>
      <c r="J194" s="23">
        <f t="shared" si="10"/>
        <v>1.8399999999999999</v>
      </c>
      <c r="K194" s="24">
        <f t="shared" si="11"/>
        <v>7.6499999999999986</v>
      </c>
    </row>
    <row r="195" spans="2:11" x14ac:dyDescent="0.35">
      <c r="B195" s="12">
        <v>286</v>
      </c>
      <c r="C195" s="13">
        <v>13.9</v>
      </c>
      <c r="D195" s="13">
        <v>3.7</v>
      </c>
      <c r="E195" s="14">
        <v>15.9</v>
      </c>
      <c r="F195" s="12">
        <v>16.71</v>
      </c>
      <c r="G195" s="13">
        <v>30.28</v>
      </c>
      <c r="H195" s="23">
        <f t="shared" si="8"/>
        <v>0.65610000000000079</v>
      </c>
      <c r="I195" s="23">
        <f t="shared" si="9"/>
        <v>206.78440000000003</v>
      </c>
      <c r="J195" s="23">
        <f t="shared" si="10"/>
        <v>0.8100000000000005</v>
      </c>
      <c r="K195" s="24">
        <f t="shared" si="11"/>
        <v>14.38</v>
      </c>
    </row>
    <row r="196" spans="2:11" x14ac:dyDescent="0.35">
      <c r="B196" s="12">
        <v>18.7</v>
      </c>
      <c r="C196" s="13">
        <v>12.1</v>
      </c>
      <c r="D196" s="13">
        <v>23.4</v>
      </c>
      <c r="E196" s="14">
        <v>6.7</v>
      </c>
      <c r="F196" s="12">
        <v>5.75</v>
      </c>
      <c r="G196" s="13">
        <v>6.2</v>
      </c>
      <c r="H196" s="23">
        <f t="shared" si="8"/>
        <v>0.9025000000000003</v>
      </c>
      <c r="I196" s="23">
        <f t="shared" si="9"/>
        <v>0.25</v>
      </c>
      <c r="J196" s="23">
        <f t="shared" si="10"/>
        <v>0.95000000000000018</v>
      </c>
      <c r="K196" s="24">
        <f t="shared" si="11"/>
        <v>0.5</v>
      </c>
    </row>
    <row r="197" spans="2:11" x14ac:dyDescent="0.35">
      <c r="B197" s="12">
        <v>39.5</v>
      </c>
      <c r="C197" s="13">
        <v>41.1</v>
      </c>
      <c r="D197" s="13">
        <v>5.8</v>
      </c>
      <c r="E197" s="14">
        <v>10.8</v>
      </c>
      <c r="F197" s="12">
        <v>11.48</v>
      </c>
      <c r="G197" s="13">
        <v>13.57</v>
      </c>
      <c r="H197" s="23">
        <f t="shared" si="8"/>
        <v>0.46239999999999959</v>
      </c>
      <c r="I197" s="23">
        <f t="shared" si="9"/>
        <v>7.6728999999999976</v>
      </c>
      <c r="J197" s="23">
        <f t="shared" si="10"/>
        <v>0.67999999999999972</v>
      </c>
      <c r="K197" s="24">
        <f t="shared" si="11"/>
        <v>2.7699999999999996</v>
      </c>
    </row>
    <row r="198" spans="2:11" x14ac:dyDescent="0.35">
      <c r="B198" s="12">
        <v>75.5</v>
      </c>
      <c r="C198" s="13">
        <v>10.8</v>
      </c>
      <c r="D198" s="13">
        <v>6</v>
      </c>
      <c r="E198" s="14">
        <v>9.9</v>
      </c>
      <c r="F198" s="12">
        <v>7.77</v>
      </c>
      <c r="G198" s="13">
        <v>10.76</v>
      </c>
      <c r="H198" s="23">
        <f t="shared" si="8"/>
        <v>4.5369000000000037</v>
      </c>
      <c r="I198" s="23">
        <f t="shared" si="9"/>
        <v>0.73959999999999904</v>
      </c>
      <c r="J198" s="23">
        <f t="shared" si="10"/>
        <v>2.1300000000000008</v>
      </c>
      <c r="K198" s="24">
        <f t="shared" si="11"/>
        <v>0.85999999999999943</v>
      </c>
    </row>
    <row r="199" spans="2:11" x14ac:dyDescent="0.35">
      <c r="B199" s="12">
        <v>17.2</v>
      </c>
      <c r="C199" s="13">
        <v>4.0999999999999996</v>
      </c>
      <c r="D199" s="13">
        <v>31.6</v>
      </c>
      <c r="E199" s="14">
        <v>5.9</v>
      </c>
      <c r="F199" s="12">
        <v>4.3499999999999996</v>
      </c>
      <c r="G199" s="13">
        <v>4.6100000000000003</v>
      </c>
      <c r="H199" s="23">
        <f t="shared" si="8"/>
        <v>2.4025000000000021</v>
      </c>
      <c r="I199" s="23">
        <f t="shared" si="9"/>
        <v>1.6641000000000001</v>
      </c>
      <c r="J199" s="23">
        <f t="shared" si="10"/>
        <v>1.5500000000000007</v>
      </c>
      <c r="K199" s="24">
        <f t="shared" si="11"/>
        <v>1.29</v>
      </c>
    </row>
    <row r="200" spans="2:11" x14ac:dyDescent="0.35">
      <c r="B200" s="12">
        <v>166.8</v>
      </c>
      <c r="C200" s="13">
        <v>42</v>
      </c>
      <c r="D200" s="13">
        <v>3.6</v>
      </c>
      <c r="E200" s="14">
        <v>19.600000000000001</v>
      </c>
      <c r="F200" s="12">
        <v>16.72</v>
      </c>
      <c r="G200" s="13">
        <v>25.17</v>
      </c>
      <c r="H200" s="23">
        <f t="shared" ref="H200:H206" si="12">(E200-F200)^2</f>
        <v>8.2944000000000155</v>
      </c>
      <c r="I200" s="23">
        <f t="shared" ref="I200:I206" si="13">(E200-G200)^2</f>
        <v>31.024900000000002</v>
      </c>
      <c r="J200" s="23">
        <f t="shared" ref="J200:J206" si="14">ABS(E200-F200)</f>
        <v>2.8800000000000026</v>
      </c>
      <c r="K200" s="24">
        <f t="shared" ref="K200:K206" si="15">ABS(E200-G200)</f>
        <v>5.57</v>
      </c>
    </row>
    <row r="201" spans="2:11" x14ac:dyDescent="0.35">
      <c r="B201" s="12">
        <v>149.69999999999999</v>
      </c>
      <c r="C201" s="13">
        <v>35.6</v>
      </c>
      <c r="D201" s="13">
        <v>6</v>
      </c>
      <c r="E201" s="14">
        <v>17.3</v>
      </c>
      <c r="F201" s="12">
        <v>14.95</v>
      </c>
      <c r="G201" s="13">
        <v>22.4</v>
      </c>
      <c r="H201" s="23">
        <f t="shared" si="12"/>
        <v>5.5225000000000071</v>
      </c>
      <c r="I201" s="23">
        <f t="shared" si="13"/>
        <v>26.009999999999977</v>
      </c>
      <c r="J201" s="23">
        <f t="shared" si="14"/>
        <v>2.3500000000000014</v>
      </c>
      <c r="K201" s="24">
        <f t="shared" si="15"/>
        <v>5.0999999999999979</v>
      </c>
    </row>
    <row r="202" spans="2:11" x14ac:dyDescent="0.35">
      <c r="B202" s="12">
        <v>38.200000000000003</v>
      </c>
      <c r="C202" s="13">
        <v>3.7</v>
      </c>
      <c r="D202" s="13">
        <v>13.8</v>
      </c>
      <c r="E202" s="14">
        <v>7.6</v>
      </c>
      <c r="F202" s="12">
        <v>5.08</v>
      </c>
      <c r="G202" s="13">
        <v>6.11</v>
      </c>
      <c r="H202" s="23">
        <f t="shared" si="12"/>
        <v>6.3503999999999978</v>
      </c>
      <c r="I202" s="23">
        <f t="shared" si="13"/>
        <v>2.2200999999999982</v>
      </c>
      <c r="J202" s="23">
        <f t="shared" si="14"/>
        <v>2.5199999999999996</v>
      </c>
      <c r="K202" s="24">
        <f t="shared" si="15"/>
        <v>1.4899999999999993</v>
      </c>
    </row>
    <row r="203" spans="2:11" x14ac:dyDescent="0.35">
      <c r="B203" s="12">
        <v>94.2</v>
      </c>
      <c r="C203" s="13">
        <v>4.9000000000000004</v>
      </c>
      <c r="D203" s="13">
        <v>8.1</v>
      </c>
      <c r="E203" s="14">
        <v>9.6999999999999993</v>
      </c>
      <c r="F203" s="12">
        <v>7.52</v>
      </c>
      <c r="G203" s="13">
        <v>11.3</v>
      </c>
      <c r="H203" s="23">
        <f t="shared" si="12"/>
        <v>4.7523999999999988</v>
      </c>
      <c r="I203" s="23">
        <f t="shared" si="13"/>
        <v>2.5600000000000045</v>
      </c>
      <c r="J203" s="23">
        <f t="shared" si="14"/>
        <v>2.1799999999999997</v>
      </c>
      <c r="K203" s="24">
        <f t="shared" si="15"/>
        <v>1.6000000000000014</v>
      </c>
    </row>
    <row r="204" spans="2:11" x14ac:dyDescent="0.35">
      <c r="B204" s="12">
        <v>177</v>
      </c>
      <c r="C204" s="13">
        <v>9.3000000000000007</v>
      </c>
      <c r="D204" s="13">
        <v>6.4</v>
      </c>
      <c r="E204" s="14">
        <v>12.8</v>
      </c>
      <c r="F204" s="12">
        <v>11.57</v>
      </c>
      <c r="G204" s="13">
        <v>19.600000000000001</v>
      </c>
      <c r="H204" s="23">
        <f t="shared" si="12"/>
        <v>1.512900000000001</v>
      </c>
      <c r="I204" s="23">
        <f t="shared" si="13"/>
        <v>46.240000000000009</v>
      </c>
      <c r="J204" s="23">
        <f t="shared" si="14"/>
        <v>1.2300000000000004</v>
      </c>
      <c r="K204" s="24">
        <f t="shared" si="15"/>
        <v>6.8000000000000007</v>
      </c>
    </row>
    <row r="205" spans="2:11" x14ac:dyDescent="0.35">
      <c r="B205" s="12">
        <v>283.60000000000002</v>
      </c>
      <c r="C205" s="13">
        <v>42</v>
      </c>
      <c r="D205" s="13">
        <v>66.2</v>
      </c>
      <c r="E205" s="14">
        <v>25.5</v>
      </c>
      <c r="F205" s="12">
        <v>21.52</v>
      </c>
      <c r="G205" s="13">
        <v>36.75</v>
      </c>
      <c r="H205" s="23">
        <f t="shared" si="12"/>
        <v>15.840400000000004</v>
      </c>
      <c r="I205" s="23">
        <f t="shared" si="13"/>
        <v>126.5625</v>
      </c>
      <c r="J205" s="23">
        <f t="shared" si="14"/>
        <v>3.9800000000000004</v>
      </c>
      <c r="K205" s="24">
        <f t="shared" si="15"/>
        <v>11.25</v>
      </c>
    </row>
    <row r="206" spans="2:11" ht="15" thickBot="1" x14ac:dyDescent="0.4">
      <c r="B206" s="15">
        <v>232.1</v>
      </c>
      <c r="C206" s="16">
        <v>8.6</v>
      </c>
      <c r="D206" s="16">
        <v>8.6999999999999993</v>
      </c>
      <c r="E206" s="17">
        <v>13.4</v>
      </c>
      <c r="F206" s="15">
        <v>13.66</v>
      </c>
      <c r="G206" s="16">
        <v>24.46</v>
      </c>
      <c r="H206" s="16">
        <f t="shared" si="12"/>
        <v>6.7599999999999882E-2</v>
      </c>
      <c r="I206" s="25">
        <f t="shared" si="13"/>
        <v>122.32360000000001</v>
      </c>
      <c r="J206" s="25">
        <f t="shared" si="14"/>
        <v>0.25999999999999979</v>
      </c>
      <c r="K206" s="26">
        <f t="shared" si="15"/>
        <v>11.06</v>
      </c>
    </row>
  </sheetData>
  <mergeCells count="1">
    <mergeCell ref="H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Regression_tahmin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halenur</dc:creator>
  <cp:lastModifiedBy>Lenovo</cp:lastModifiedBy>
  <dcterms:created xsi:type="dcterms:W3CDTF">2021-02-22T10:49:55Z</dcterms:created>
  <dcterms:modified xsi:type="dcterms:W3CDTF">2021-02-22T11:37:51Z</dcterms:modified>
</cp:coreProperties>
</file>