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usaskca1-my.sharepoint.com/personal/hlb749_usask_ca/Documents/GitProjects/GitHub/MESH_Project_Baker_Creek/Model/Justification/"/>
    </mc:Choice>
  </mc:AlternateContent>
  <xr:revisionPtr revIDLastSave="2" documentId="8_{B951033A-0C66-4231-A8D0-C9053ABBE936}" xr6:coauthVersionLast="44" xr6:coauthVersionMax="44" xr10:uidLastSave="{583D07B4-4BE9-498A-A581-857B9627EF9E}"/>
  <bookViews>
    <workbookView xWindow="-120" yWindow="-120" windowWidth="29040" windowHeight="17640" activeTab="2" xr2:uid="{E2B3B4FF-2B93-43CB-9B96-15F09B80E46A}"/>
  </bookViews>
  <sheets>
    <sheet name="Non-CalParams" sheetId="2" r:id="rId1"/>
    <sheet name="CalParams" sheetId="1" r:id="rId2"/>
    <sheet name="Soils" sheetId="3" r:id="rId3"/>
  </sheets>
  <definedNames>
    <definedName name="_xlnm.Print_Area" localSheetId="1">CalParams!$A$1:$I$116</definedName>
    <definedName name="_xlnm.Print_Area" localSheetId="0">'Non-CalParams'!$A$1:$H$180</definedName>
    <definedName name="_xlnm.Print_Titles" localSheetId="1">CalParams!$1:$2</definedName>
    <definedName name="_xlnm.Print_Titles" localSheetId="0">'Non-CalParams'!$1:$2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3" i="3" l="1"/>
  <c r="Q33" i="3"/>
  <c r="M33" i="3"/>
  <c r="I33" i="3"/>
  <c r="G33" i="3"/>
  <c r="E33" i="3"/>
  <c r="S33" i="3" s="1"/>
  <c r="R32" i="3"/>
  <c r="Q32" i="3"/>
  <c r="M32" i="3"/>
  <c r="I32" i="3"/>
  <c r="S32" i="3" s="1"/>
  <c r="G32" i="3"/>
  <c r="E32" i="3"/>
  <c r="R31" i="3"/>
  <c r="Q31" i="3"/>
  <c r="M31" i="3"/>
  <c r="I31" i="3"/>
  <c r="G31" i="3"/>
  <c r="E31" i="3"/>
  <c r="S31" i="3" s="1"/>
  <c r="S30" i="3"/>
  <c r="R30" i="3"/>
  <c r="Q30" i="3"/>
  <c r="M30" i="3"/>
  <c r="I30" i="3"/>
  <c r="G30" i="3"/>
  <c r="E30" i="3"/>
  <c r="S29" i="3"/>
  <c r="R29" i="3"/>
  <c r="Q29" i="3"/>
  <c r="S28" i="3"/>
  <c r="R28" i="3"/>
  <c r="Q28" i="3"/>
  <c r="W27" i="3"/>
  <c r="S27" i="3"/>
  <c r="R27" i="3"/>
  <c r="Q27" i="3"/>
  <c r="M27" i="3"/>
  <c r="I27" i="3"/>
  <c r="R26" i="3"/>
  <c r="Q26" i="3"/>
  <c r="M26" i="3"/>
  <c r="I26" i="3"/>
  <c r="G26" i="3"/>
  <c r="E26" i="3"/>
  <c r="S26" i="3" s="1"/>
  <c r="S25" i="3"/>
  <c r="R25" i="3"/>
  <c r="Q25" i="3"/>
  <c r="S24" i="3"/>
  <c r="R24" i="3"/>
  <c r="Q24" i="3"/>
  <c r="R23" i="3"/>
  <c r="Q23" i="3"/>
  <c r="M23" i="3"/>
  <c r="I23" i="3"/>
  <c r="S23" i="3" s="1"/>
  <c r="S22" i="3"/>
  <c r="R22" i="3"/>
  <c r="Q22" i="3"/>
  <c r="E22" i="3"/>
  <c r="M16" i="3"/>
  <c r="I16" i="3"/>
  <c r="G16" i="3"/>
  <c r="E16" i="3"/>
  <c r="M15" i="3"/>
  <c r="I15" i="3"/>
  <c r="G15" i="3"/>
  <c r="E15" i="3"/>
  <c r="M14" i="3"/>
  <c r="I14" i="3"/>
  <c r="G14" i="3"/>
  <c r="M13" i="3"/>
  <c r="I13" i="3"/>
  <c r="M10" i="3"/>
  <c r="I10" i="3"/>
  <c r="M9" i="3"/>
  <c r="I9" i="3"/>
  <c r="G9" i="3"/>
  <c r="M6" i="3"/>
  <c r="I6" i="3"/>
  <c r="M5" i="3"/>
  <c r="I5" i="3"/>
  <c r="G5" i="3"/>
  <c r="E5" i="3"/>
</calcChain>
</file>

<file path=xl/sharedStrings.xml><?xml version="1.0" encoding="utf-8"?>
<sst xmlns="http://schemas.openxmlformats.org/spreadsheetml/2006/main" count="872" uniqueCount="264">
  <si>
    <t>Table C.2 - Calibrated parameters for Baker Creek MESH modelling</t>
  </si>
  <si>
    <t>Name</t>
  </si>
  <si>
    <t>Description</t>
  </si>
  <si>
    <t>Unit</t>
  </si>
  <si>
    <t>Land-cover^</t>
  </si>
  <si>
    <t>Lower Limit</t>
  </si>
  <si>
    <t>Upper Limit</t>
  </si>
  <si>
    <t>Scenario(s)</t>
  </si>
  <si>
    <t>Rationale</t>
  </si>
  <si>
    <t>Source(s)</t>
  </si>
  <si>
    <t>WF-R2</t>
  </si>
  <si>
    <t>River roughness factor combining channel shape, width to depth ratio, and Manning’s n</t>
  </si>
  <si>
    <t>N/A</t>
  </si>
  <si>
    <t>1, 2, 3, 1-P, 2-P</t>
  </si>
  <si>
    <t>Same range as Mkandla 2017 and Davison et al 2016</t>
  </si>
  <si>
    <t>Davison et al, 2016</t>
  </si>
  <si>
    <t>ZSNL</t>
  </si>
  <si>
    <t>Limiting snow depth below which coverage is &lt;100%</t>
  </si>
  <si>
    <t>m</t>
  </si>
  <si>
    <t>All</t>
  </si>
  <si>
    <t>ZPLS</t>
  </si>
  <si>
    <t>Maximum water ponding depth for snow-covered areas</t>
  </si>
  <si>
    <t>ZPLG</t>
  </si>
  <si>
    <t>Maximum water ponding depth for snow-free areas</t>
  </si>
  <si>
    <t>1, 1-P</t>
  </si>
  <si>
    <t>Weighted value based on Scenario 1 is 1.35m but bump up to 1.5m; Herbert didn't calibrate, but we should (was calibrated in Davison, 2016), especially for lumped version; Note: Lichen on bedrock can hold ~8mm of water (as per Chris); Chris' file was for NL only</t>
  </si>
  <si>
    <t>NL</t>
  </si>
  <si>
    <t>2, 3, 2-P</t>
  </si>
  <si>
    <t>BL</t>
  </si>
  <si>
    <t>WL</t>
  </si>
  <si>
    <t>PL</t>
  </si>
  <si>
    <t>W</t>
  </si>
  <si>
    <t>BR</t>
  </si>
  <si>
    <t>LAMX</t>
  </si>
  <si>
    <t>Annual maximum leaf-area index (LAI)</t>
  </si>
  <si>
    <t>--</t>
  </si>
  <si>
    <t>Verseghy, 2012</t>
  </si>
  <si>
    <t>Bonan, 1992</t>
  </si>
  <si>
    <t>G</t>
  </si>
  <si>
    <t>Verseghy: 1.5 swamp, 4.0 grass, Dingman: 0.7-2.6 (grassland), 0.6-6 (open shrubland); In Baker, "grass" is used for peatland/wetland</t>
  </si>
  <si>
    <t>Verseghy, 2012; Dingman, 2015</t>
  </si>
  <si>
    <t>LNZ0</t>
  </si>
  <si>
    <t>Natural log of the veroughness length of the vegetation / land surface</t>
  </si>
  <si>
    <t>ln(m)</t>
  </si>
  <si>
    <t>Corresponding tree heights (assuming z0=0.1*zveg) range: 4.5m - 10.0m</t>
  </si>
  <si>
    <t>Spence, 2019</t>
  </si>
  <si>
    <t>Corresponding tree heights (assuming z0=0.1*zveg) range: 5 m-10m</t>
  </si>
  <si>
    <t>Assuming long grass, 0.25-1.2 m, and z0=0.1*zveg</t>
  </si>
  <si>
    <t>U</t>
  </si>
  <si>
    <t>Range of LNZ0 for water and bedrock for Scenario 2</t>
  </si>
  <si>
    <t xml:space="preserve">Corresponding z range: 0.003m-0.25m; </t>
  </si>
  <si>
    <t>Dingman Table 3.3 (z0=0.0001-0.0005)</t>
  </si>
  <si>
    <t>Corresponding z = 0.1m; range: 0.05m-2.0m</t>
  </si>
  <si>
    <t xml:space="preserve">LAMN </t>
  </si>
  <si>
    <t>Annual minimum leaf-area index (LAI)</t>
  </si>
  <si>
    <t>Verseghy, 2012; Spence, 2019</t>
  </si>
  <si>
    <t>ALVC</t>
  </si>
  <si>
    <t>Avgerage visible albedo of vegetation when fully-leafed</t>
  </si>
  <si>
    <t>From Verseghy, 2012, visible albedo is approx. 2/3 of total</t>
  </si>
  <si>
    <t>Dingman: open shrubland; Verseghy: swamp</t>
  </si>
  <si>
    <t>Range of water and bedrock from scenario 2</t>
  </si>
  <si>
    <t>Dingman: water total, Verseghy: swamp</t>
  </si>
  <si>
    <t>Verseghy: rock;  Dingman: bare ground or urban</t>
  </si>
  <si>
    <t>CMAS</t>
  </si>
  <si>
    <t>Annual maximum vegegation canopy mass</t>
  </si>
  <si>
    <t>kg m-2</t>
  </si>
  <si>
    <t>Swamp/long grass</t>
  </si>
  <si>
    <t>ALIC</t>
  </si>
  <si>
    <t>Avgerage near-infrared (NIR) albedo of fully-leafed vegetation</t>
  </si>
  <si>
    <t>Varied Versegy Appendix A values by 0.01 either way</t>
  </si>
  <si>
    <t>Verseghy: NIR albedo = 2x total albedo; Dingman: 2x open shrubland; Verseghy: swamp</t>
  </si>
  <si>
    <t>Dingman: 2x open shrubland; Verseghy: swamp</t>
  </si>
  <si>
    <t>Dingman: 0.070 water total x2=0.14</t>
  </si>
  <si>
    <t>Verseghy: albedo of rock x2; Dingman: urban x2</t>
  </si>
  <si>
    <t>ROOT</t>
  </si>
  <si>
    <t>Annual maximum rooting depth</t>
  </si>
  <si>
    <t>Due to frozen subsurface (permafrost) and/or bedrock</t>
  </si>
  <si>
    <t>RSMN</t>
  </si>
  <si>
    <t>Minimum stomatal resistance of vegetation canopy</t>
  </si>
  <si>
    <t>s m-1</t>
  </si>
  <si>
    <t>Only RSMN and not the next 5 parameters calibrated as they are all part of the same equation; +/- 50 from the table for cal; same as Davison and Mkandla</t>
  </si>
  <si>
    <t>SDEP</t>
  </si>
  <si>
    <t>Permeable depth of soil column</t>
  </si>
  <si>
    <t>Across the site, either depth to bedrock or depth to permafrost; see also Morse et al 2016</t>
  </si>
  <si>
    <t>Spence and Hedstrom, 2018; Morse et al, 2016</t>
  </si>
  <si>
    <t>GRKF</t>
  </si>
  <si>
    <t>Fraction of saturated surface soil conductivity moving horizontal</t>
  </si>
  <si>
    <t>Spence, 2019; user-defined</t>
  </si>
  <si>
    <t>2, 3</t>
  </si>
  <si>
    <t>MANN</t>
  </si>
  <si>
    <t>Manning's n (overland flow)</t>
  </si>
  <si>
    <t>s m-1/3</t>
  </si>
  <si>
    <t>Range of all Scenario 2 landcover</t>
  </si>
  <si>
    <t>Chow, 1959 (obtained from Fish Crossing, 2019)</t>
  </si>
  <si>
    <t>Range of floodplain: light to medium to dense brush and trees, in summer</t>
  </si>
  <si>
    <t>Natural channel, winding, sliggish b.-g. range</t>
  </si>
  <si>
    <t>Floodplains: pasture high grass to light brush and trees in summer</t>
  </si>
  <si>
    <t>Range of main channels c and d</t>
  </si>
  <si>
    <t>Rough asphalt to short grass pasture floodplain</t>
  </si>
  <si>
    <t>WFCI / KSAT</t>
  </si>
  <si>
    <t>Saturated surface soil conductivity</t>
  </si>
  <si>
    <t>m s-1</t>
  </si>
  <si>
    <t>Range of non-bedrock values for Scenario 2</t>
  </si>
  <si>
    <t>Guan, Spence, &amp; Westbrook, 2010</t>
  </si>
  <si>
    <t>Shallow values for Valley</t>
  </si>
  <si>
    <t>Shallow values at wetland site</t>
  </si>
  <si>
    <t>Shallow value at peatland site (1 value given, so don't calibrate)</t>
  </si>
  <si>
    <t>Same as wetlands</t>
  </si>
  <si>
    <t>SAND - Layer 2</t>
  </si>
  <si>
    <t>Percent content of sand in the mineral soil</t>
  </si>
  <si>
    <t>%</t>
  </si>
  <si>
    <t>Ranges for each layer are the areal weighted average by landcover type of the Scenario 2 soil texture ranges; soil layers are 0-0.15m, 0.15-0.4m, 0.4m-1.1m, and 1.1-4.1m depth.</t>
  </si>
  <si>
    <t>Guan, Spence, &amp; Westbrook, 2010; Guan, Westbrook, &amp; Spence, 2010; Spence and Hedstrom 2018; and Dingman, 2015</t>
  </si>
  <si>
    <t>SAND - Layer 3</t>
  </si>
  <si>
    <t>SAND - Layer 4</t>
  </si>
  <si>
    <t>CLAY - Layer 2</t>
  </si>
  <si>
    <t>Percent content of clay in the mineral soil</t>
  </si>
  <si>
    <t>CLAY - Layer 3</t>
  </si>
  <si>
    <t>CLAY - Layer 4</t>
  </si>
  <si>
    <t>Cmax</t>
  </si>
  <si>
    <t>PDMROF Maximum storage</t>
  </si>
  <si>
    <t>1-P, 2-P</t>
  </si>
  <si>
    <t>Mengistu &amp; Spence, 2016</t>
  </si>
  <si>
    <t>B</t>
  </si>
  <si>
    <t>PDMROF Shape factor</t>
  </si>
  <si>
    <t>Table C.1 - Non-calibrated parameters for Baker Creek MESH modelling</t>
  </si>
  <si>
    <t>Value</t>
  </si>
  <si>
    <t>ZBLD</t>
  </si>
  <si>
    <t>Height for aggregating surface roughness</t>
  </si>
  <si>
    <t>Spence and Hedstrom, 2018</t>
  </si>
  <si>
    <t>FCAN</t>
  </si>
  <si>
    <t>Annual max fraction of the grid cell occupied by the land cover</t>
  </si>
  <si>
    <t>Coniferous hillslope landcover</t>
  </si>
  <si>
    <t>Deciduous hillslope landcover</t>
  </si>
  <si>
    <t>Wetlands and peatlands</t>
  </si>
  <si>
    <t>Water and bedrock</t>
  </si>
  <si>
    <t>Needleleaf landcover type</t>
  </si>
  <si>
    <t>Broadleaf landcover type</t>
  </si>
  <si>
    <t>Grass landcover type</t>
  </si>
  <si>
    <t>Barren landcover type</t>
  </si>
  <si>
    <t>QA50</t>
  </si>
  <si>
    <t>Reference value of shortwave radiation used in calculation of stomatal resistance of the vegetation canopy</t>
  </si>
  <si>
    <t>W m-2</t>
  </si>
  <si>
    <t>QA50, VPDA, VPDB, PSGA, and PSGB are part of the same equation as RSMN; therefore, only calibrating RSMN</t>
  </si>
  <si>
    <t>VPDA</t>
  </si>
  <si>
    <t>Vapour pressure deficit coefficient "A" (calc. stomatal resistance of canopy)</t>
  </si>
  <si>
    <t>VPDB</t>
  </si>
  <si>
    <t>Vapour pressure deficit coefficient "B" (calc. stomatal resistance of canopy)</t>
  </si>
  <si>
    <t>PSGA</t>
  </si>
  <si>
    <t>Soil moisture suction coefficient "A") (calc. stomatal resistance of canopy)</t>
  </si>
  <si>
    <t>PSGB</t>
  </si>
  <si>
    <t>Soil moisture suction coefficient "B") (calc. stomatal resistance of canopy)</t>
  </si>
  <si>
    <t>DRN, XDRAIN</t>
  </si>
  <si>
    <t>Drainage index - controls water seepage from bottom of soil column (fraction from 0-1)</t>
  </si>
  <si>
    <t>NL, BL, BR</t>
  </si>
  <si>
    <t>WL, PL, W</t>
  </si>
  <si>
    <t>FARE</t>
  </si>
  <si>
    <t>Active fraction of grid cell</t>
  </si>
  <si>
    <t>University of Saskatchewan, 2019</t>
  </si>
  <si>
    <t>DD, DDEN</t>
  </si>
  <si>
    <t>Estaimated drainage density of the GRU</t>
  </si>
  <si>
    <t>km km-2</t>
  </si>
  <si>
    <t>NL, WL, W</t>
  </si>
  <si>
    <t>BL, PL, BR</t>
  </si>
  <si>
    <t>XSLP, XSLOPE</t>
  </si>
  <si>
    <t>Est. avg. slope of GRU; see "Notes on Interflow" doc (wiki)</t>
  </si>
  <si>
    <t>0.06 is the estimated. avg. slope of the land based on slope analysis and then zonal raster statistics in QGIS</t>
  </si>
  <si>
    <t>Based on slope analysis and then zonal raster statistics in QGIS</t>
  </si>
  <si>
    <t>WL, PL</t>
  </si>
  <si>
    <t>WFCI, KS, KSAT</t>
  </si>
  <si>
    <t>See Dingman Figure 7.9 - between unfractured and fractured rock</t>
  </si>
  <si>
    <t>Dingman, 2015</t>
  </si>
  <si>
    <t>MID</t>
  </si>
  <si>
    <t>Set the mosaic tile ID &gt; 0</t>
  </si>
  <si>
    <t>SAND - Layer 1</t>
  </si>
  <si>
    <t>CLAY - Layer 1</t>
  </si>
  <si>
    <t>ORGM - Layer 1</t>
  </si>
  <si>
    <t>ORGM - Layer 2</t>
  </si>
  <si>
    <t>ORGM - Layer 3</t>
  </si>
  <si>
    <t>ORGM - Layer 4</t>
  </si>
  <si>
    <t>Percent content of sand in the mineral soil; -2=organic soil, -3=rock</t>
  </si>
  <si>
    <t>Guan, Spence, &amp; Westbrook, 2010; Guan, Westbrook, &amp; Spence, 2010; Spence and Hedstrom 2018;  Dingman, 2015</t>
  </si>
  <si>
    <t>Wetland: 0.2-0.6m peat over impervious lacustrine clay</t>
  </si>
  <si>
    <t>Percent content of organic matter in the mineral soil; if sand=-2, 1.0=fibric, 2.0=hemic, 3.0=sapric</t>
  </si>
  <si>
    <t>Peatland: 1.2m peat overlying bedrock</t>
  </si>
  <si>
    <t>TBAR - Layer 1</t>
  </si>
  <si>
    <t>Temperature of the soil layer</t>
  </si>
  <si>
    <t>deg C</t>
  </si>
  <si>
    <t>NL, BL</t>
  </si>
  <si>
    <t>WL, W</t>
  </si>
  <si>
    <t>TBAR - Layer 2</t>
  </si>
  <si>
    <t>TBAR - Layer 3</t>
  </si>
  <si>
    <t>TBAR - Layer 4</t>
  </si>
  <si>
    <t>TCAN</t>
  </si>
  <si>
    <t>Air temperature of the canopy</t>
  </si>
  <si>
    <t>TSNO</t>
  </si>
  <si>
    <t>Temp. of the snow mass present on the ground surface; 0.0 if none</t>
  </si>
  <si>
    <t>TPND</t>
  </si>
  <si>
    <t>Temp. of the liquid water stored on the ground surface; 0.0 if none</t>
  </si>
  <si>
    <t>THLQ - Layer 1</t>
  </si>
  <si>
    <t>Volumetric liquid water content stored in the soil</t>
  </si>
  <si>
    <t>m3 m-3</t>
  </si>
  <si>
    <t>THLQ - Layer 2</t>
  </si>
  <si>
    <t>THLQ - Layer 3</t>
  </si>
  <si>
    <t>THLQ - Layer 4</t>
  </si>
  <si>
    <t>THIC - Layer 1</t>
  </si>
  <si>
    <t>Volumetric frozen water content stored in the soil</t>
  </si>
  <si>
    <t>Will start the model when soil is unfrozen</t>
  </si>
  <si>
    <t>THIC - Layer 2</t>
  </si>
  <si>
    <t>THIC - Layer 3</t>
  </si>
  <si>
    <t>THIC - Layer 4</t>
  </si>
  <si>
    <t>ZPND</t>
  </si>
  <si>
    <t>Depth of liquid water stored on the ground surface</t>
  </si>
  <si>
    <t>Will start when no ponding/recent rain events</t>
  </si>
  <si>
    <t>RCAN</t>
  </si>
  <si>
    <t>Liquid water component of precip. held on the veg. canopy</t>
  </si>
  <si>
    <t>SCAN</t>
  </si>
  <si>
    <t>Frozen water component of precip. held on the veg. canopy</t>
  </si>
  <si>
    <t>SNO</t>
  </si>
  <si>
    <t>Snow mass present on the ground surface</t>
  </si>
  <si>
    <t>kg m-2 </t>
  </si>
  <si>
    <t>ALBS</t>
  </si>
  <si>
    <t>Albedo of the snow mass present on the ground surface; 0.0 is no such mass exists</t>
  </si>
  <si>
    <t>RHOS</t>
  </si>
  <si>
    <t>Density of the snow mass present on the ground surface; 0.0 if no such mass exists</t>
  </si>
  <si>
    <t>kg m-3</t>
  </si>
  <si>
    <t>GRO</t>
  </si>
  <si>
    <t>Set to 0.0 before leaf-out; 1.0 when fully-leafed; or estimate the growth index with a fraction if in between</t>
  </si>
  <si>
    <t>Cmin</t>
  </si>
  <si>
    <t>PDMROF Minimum storage capacity</t>
  </si>
  <si>
    <t>K1</t>
  </si>
  <si>
    <t>PDMROF Time constant for the first linear reservoir</t>
  </si>
  <si>
    <t>hr</t>
  </si>
  <si>
    <t>K2</t>
  </si>
  <si>
    <t>PDMROF Time constant for the second linear reservoir</t>
  </si>
  <si>
    <t>Scenario 2 Soil Texture Ranges</t>
  </si>
  <si>
    <t>Conifers</t>
  </si>
  <si>
    <t>Deciduous</t>
  </si>
  <si>
    <t>Wetlands</t>
  </si>
  <si>
    <t>Peatland</t>
  </si>
  <si>
    <t>Water</t>
  </si>
  <si>
    <t>Bedrock</t>
  </si>
  <si>
    <t>lb</t>
  </si>
  <si>
    <t>ub</t>
  </si>
  <si>
    <t>Calculating Scenario 1 Combined Soil Texture Ranges</t>
  </si>
  <si>
    <t>Combined</t>
  </si>
  <si>
    <t>Proportion of Basin</t>
  </si>
  <si>
    <t>Cal?</t>
  </si>
  <si>
    <t>N</t>
  </si>
  <si>
    <t>Y</t>
  </si>
  <si>
    <t>Wetland</t>
  </si>
  <si>
    <t>TOTAL</t>
  </si>
  <si>
    <t>Notes</t>
  </si>
  <si>
    <t>Calculate the combined lowerbound and upper bounds for each content for each layer by multiplying the value for each landtype by the proprotion of the basin that is that landcover type</t>
  </si>
  <si>
    <t>Layer 1</t>
  </si>
  <si>
    <t>60% OM, 0% sand, 40% clay</t>
  </si>
  <si>
    <t>Assume rock behaves as 100% clay (very tight, little water movement)</t>
  </si>
  <si>
    <t>Layer 2</t>
  </si>
  <si>
    <t>40% OM, 0-14% sand, 40-42% clay</t>
  </si>
  <si>
    <t>Where the soil type was set to peat (SAND=-2), use 100% for organic matter and zero percent for all other particle types</t>
  </si>
  <si>
    <t>Layer 3</t>
  </si>
  <si>
    <t>10% OM, 0-25% sand, 65-83% clay</t>
  </si>
  <si>
    <t>Layer 4</t>
  </si>
  <si>
    <t>0%OM, 4-20% sand, 80-100% clay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</si>
</sst>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mbria"/>
      <family val="1"/>
    </font>
    <font>
      <b/>
      <sz val="11"/>
      <color theme="1"/>
      <name val="Cambria"/>
      <family val="1"/>
    </font>
    <font>
      <sz val="10"/>
      <color rgb="FF000000"/>
      <name val="Cambria"/>
      <family val="1"/>
    </font>
    <font>
      <sz val="10"/>
      <color theme="1"/>
      <name val="Cambria"/>
      <family val="1"/>
    </font>
  </fonts>
  <fills count="3">
    <fill>
      <patternFill patternType="none"/>
    </fill>
    <fill>
      <patternFill patternType="gray125"/>
    </fill>
    <fill>
      <patternFill patternType="solid">
        <fgColor rgb="FFFFFF00"/>
        <bgColor indexed="64"/>
      </patternFill>
    </fill>
  </fills>
  <borders count="29">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medium">
        <color indexed="64"/>
      </left>
      <right/>
      <top style="medium">
        <color indexed="64"/>
      </top>
      <bottom/>
      <diagonal/>
    </border>
    <border>
      <left/>
      <right/>
      <top style="medium">
        <color indexed="64"/>
      </top>
      <bottom/>
      <diagonal/>
    </border>
    <border>
      <left style="hair">
        <color auto="1"/>
      </left>
      <right/>
      <top style="medium">
        <color indexed="64"/>
      </top>
      <bottom style="hair">
        <color auto="1"/>
      </bottom>
      <diagonal/>
    </border>
    <border>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right style="medium">
        <color indexed="64"/>
      </right>
      <top style="medium">
        <color indexed="64"/>
      </top>
      <bottom style="hair">
        <color auto="1"/>
      </bottom>
      <diagonal/>
    </border>
    <border>
      <left style="medium">
        <color indexed="64"/>
      </left>
      <right/>
      <top/>
      <bottom/>
      <diagonal/>
    </border>
    <border>
      <left style="hair">
        <color auto="1"/>
      </left>
      <right/>
      <top style="hair">
        <color auto="1"/>
      </top>
      <bottom/>
      <diagonal/>
    </border>
    <border>
      <left style="hair">
        <color auto="1"/>
      </left>
      <right style="medium">
        <color indexed="64"/>
      </right>
      <top style="hair">
        <color auto="1"/>
      </top>
      <bottom/>
      <diagonal/>
    </border>
    <border>
      <left style="medium">
        <color indexed="64"/>
      </left>
      <right style="hair">
        <color auto="1"/>
      </right>
      <top style="medium">
        <color indexed="64"/>
      </top>
      <bottom style="hair">
        <color auto="1"/>
      </bottom>
      <diagonal/>
    </border>
    <border>
      <left style="hair">
        <color auto="1"/>
      </left>
      <right/>
      <top style="medium">
        <color indexed="64"/>
      </top>
      <bottom/>
      <diagonal/>
    </border>
    <border>
      <left style="hair">
        <color auto="1"/>
      </left>
      <right style="medium">
        <color indexed="64"/>
      </right>
      <top style="medium">
        <color indexed="64"/>
      </top>
      <bottom style="hair">
        <color auto="1"/>
      </bottom>
      <diagonal/>
    </border>
    <border>
      <left style="medium">
        <color indexed="64"/>
      </left>
      <right style="hair">
        <color auto="1"/>
      </right>
      <top style="hair">
        <color auto="1"/>
      </top>
      <bottom style="hair">
        <color auto="1"/>
      </bottom>
      <diagonal/>
    </border>
    <border>
      <left style="hair">
        <color auto="1"/>
      </left>
      <right/>
      <top/>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top/>
      <bottom style="medium">
        <color indexed="64"/>
      </bottom>
      <diagonal/>
    </border>
    <border>
      <left style="hair">
        <color auto="1"/>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style="hair">
        <color auto="1"/>
      </top>
      <bottom style="hair">
        <color auto="1"/>
      </bottom>
      <diagonal/>
    </border>
    <border>
      <left style="hair">
        <color auto="1"/>
      </left>
      <right/>
      <top style="hair">
        <color auto="1"/>
      </top>
      <bottom style="medium">
        <color indexed="64"/>
      </bottom>
      <diagonal/>
    </border>
    <border>
      <left style="hair">
        <color auto="1"/>
      </left>
      <right/>
      <top/>
      <bottom style="hair">
        <color auto="1"/>
      </bottom>
      <diagonal/>
    </border>
  </borders>
  <cellStyleXfs count="2">
    <xf numFmtId="0" fontId="0" fillId="0" borderId="0"/>
    <xf numFmtId="9" fontId="1" fillId="0" borderId="0" applyFont="0" applyFill="0" applyBorder="0" applyAlignment="0" applyProtection="0"/>
  </cellStyleXfs>
  <cellXfs count="95">
    <xf numFmtId="0" fontId="0" fillId="0" borderId="0" xfId="0"/>
    <xf numFmtId="0" fontId="3" fillId="0" borderId="0" xfId="0" applyFont="1" applyAlignment="1">
      <alignment horizontal="center" vertical="center"/>
    </xf>
    <xf numFmtId="0" fontId="0" fillId="0" borderId="0" xfId="0"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0" xfId="0" applyFont="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wrapText="1"/>
    </xf>
    <xf numFmtId="0" fontId="6" fillId="0" borderId="1" xfId="0" applyFont="1" applyBorder="1" applyAlignment="1">
      <alignment horizontal="center" wrapText="1"/>
    </xf>
    <xf numFmtId="0" fontId="6" fillId="0" borderId="0" xfId="0" applyFont="1" applyAlignment="1">
      <alignment horizontal="center" wrapText="1"/>
    </xf>
    <xf numFmtId="0" fontId="6" fillId="0" borderId="1" xfId="0" applyFont="1" applyBorder="1" applyAlignment="1">
      <alignment horizontal="left" wrapText="1"/>
    </xf>
    <xf numFmtId="11" fontId="6" fillId="0" borderId="1" xfId="0" applyNumberFormat="1" applyFont="1" applyBorder="1" applyAlignment="1">
      <alignment horizontal="center" vertical="center"/>
    </xf>
    <xf numFmtId="11"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3" fillId="0" borderId="0" xfId="0" applyFont="1" applyAlignment="1">
      <alignment horizontal="left" vertical="center"/>
    </xf>
    <xf numFmtId="0" fontId="6" fillId="0" borderId="0" xfId="0" applyFont="1"/>
    <xf numFmtId="1" fontId="6" fillId="0" borderId="1" xfId="1" applyNumberFormat="1" applyFont="1" applyBorder="1" applyAlignment="1">
      <alignment horizontal="center" vertical="center"/>
    </xf>
    <xf numFmtId="0" fontId="3" fillId="0" borderId="1" xfId="0" applyFont="1" applyBorder="1" applyAlignment="1">
      <alignment horizontal="center" vertical="center" wrapText="1"/>
    </xf>
    <xf numFmtId="0" fontId="6" fillId="0" borderId="1" xfId="0" quotePrefix="1" applyFont="1" applyBorder="1" applyAlignment="1">
      <alignment horizontal="center" vertical="center"/>
    </xf>
    <xf numFmtId="0" fontId="6" fillId="0" borderId="1" xfId="0" applyFont="1" applyBorder="1" applyAlignment="1">
      <alignment horizontal="center"/>
    </xf>
    <xf numFmtId="0" fontId="3" fillId="0" borderId="2" xfId="0" applyFont="1" applyBorder="1" applyAlignment="1">
      <alignment horizontal="center" vertical="center"/>
    </xf>
    <xf numFmtId="0" fontId="6" fillId="0" borderId="2" xfId="0" applyFont="1" applyBorder="1" applyAlignment="1">
      <alignment horizontal="center" vertical="center"/>
    </xf>
    <xf numFmtId="0" fontId="3"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0" fontId="3" fillId="0" borderId="3" xfId="0" applyFont="1" applyBorder="1" applyAlignment="1">
      <alignment horizontal="center" vertical="center"/>
    </xf>
    <xf numFmtId="0" fontId="6" fillId="0" borderId="3" xfId="0" applyFont="1" applyBorder="1" applyAlignment="1">
      <alignment horizontal="center" vertical="center"/>
    </xf>
    <xf numFmtId="0" fontId="6" fillId="0" borderId="1" xfId="0" quotePrefix="1" applyFont="1" applyBorder="1" applyAlignment="1">
      <alignment horizontal="center" vertical="center" wrapText="1"/>
    </xf>
    <xf numFmtId="0" fontId="3" fillId="0" borderId="1" xfId="0" applyFont="1" applyBorder="1" applyAlignment="1">
      <alignment horizontal="center"/>
    </xf>
    <xf numFmtId="0" fontId="6" fillId="0" borderId="1" xfId="0" quotePrefix="1" applyFont="1" applyBorder="1" applyAlignment="1">
      <alignment horizontal="center" vertic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2" xfId="0" applyFont="1" applyBorder="1" applyAlignment="1">
      <alignment horizontal="left" vertical="center" wrapText="1"/>
    </xf>
    <xf numFmtId="0" fontId="6" fillId="0" borderId="2"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3"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2" fillId="0" borderId="0" xfId="0" applyFont="1"/>
    <xf numFmtId="0" fontId="0" fillId="0" borderId="0" xfId="0" applyAlignment="1">
      <alignment horizontal="center"/>
    </xf>
    <xf numFmtId="0" fontId="0" fillId="0" borderId="5" xfId="0" applyBorder="1"/>
    <xf numFmtId="0" fontId="0" fillId="0" borderId="6" xfId="0" applyBorder="1"/>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7" xfId="0" applyFont="1" applyBorder="1" applyAlignment="1">
      <alignment horizontal="center" wrapText="1"/>
    </xf>
    <xf numFmtId="0" fontId="2" fillId="0" borderId="10" xfId="0" applyFont="1" applyBorder="1" applyAlignment="1">
      <alignment horizontal="center" wrapText="1"/>
    </xf>
    <xf numFmtId="0" fontId="0" fillId="0" borderId="11" xfId="0" applyBorder="1"/>
    <xf numFmtId="0" fontId="2" fillId="0" borderId="2" xfId="0" applyFont="1" applyBorder="1" applyAlignment="1">
      <alignment horizontal="center" wrapText="1"/>
    </xf>
    <xf numFmtId="0" fontId="2" fillId="0" borderId="12" xfId="0" applyFont="1" applyBorder="1" applyAlignment="1">
      <alignment horizontal="center" wrapText="1"/>
    </xf>
    <xf numFmtId="0" fontId="2" fillId="0" borderId="13" xfId="0" applyFont="1" applyBorder="1" applyAlignment="1">
      <alignment horizontal="center" wrapText="1"/>
    </xf>
    <xf numFmtId="0" fontId="2" fillId="0" borderId="14" xfId="0" applyFont="1" applyBorder="1"/>
    <xf numFmtId="0" fontId="0" fillId="0" borderId="15" xfId="0" applyBorder="1" applyAlignment="1">
      <alignment horizontal="center" wrapText="1"/>
    </xf>
    <xf numFmtId="0" fontId="0" fillId="0" borderId="9" xfId="0" applyBorder="1" applyAlignment="1">
      <alignment horizontal="center"/>
    </xf>
    <xf numFmtId="0" fontId="0" fillId="0" borderId="16" xfId="0" applyBorder="1" applyAlignment="1">
      <alignment horizontal="center"/>
    </xf>
    <xf numFmtId="0" fontId="2" fillId="0" borderId="17" xfId="0" applyFont="1" applyBorder="1"/>
    <xf numFmtId="0" fontId="0" fillId="0" borderId="18" xfId="0" applyBorder="1" applyAlignment="1">
      <alignment horizontal="center" wrapText="1"/>
    </xf>
    <xf numFmtId="0" fontId="0" fillId="0" borderId="1" xfId="0" quotePrefix="1" applyBorder="1" applyAlignment="1">
      <alignment horizontal="center"/>
    </xf>
    <xf numFmtId="0" fontId="0" fillId="0" borderId="19" xfId="0" applyBorder="1" applyAlignment="1">
      <alignment horizontal="center"/>
    </xf>
    <xf numFmtId="0" fontId="0" fillId="0" borderId="1" xfId="0" applyBorder="1" applyAlignment="1">
      <alignment horizontal="center"/>
    </xf>
    <xf numFmtId="0" fontId="2" fillId="0" borderId="20" xfId="0" applyFont="1" applyBorder="1"/>
    <xf numFmtId="0" fontId="0" fillId="0" borderId="21" xfId="0" applyBorder="1" applyAlignment="1">
      <alignment horizontal="center" wrapText="1"/>
    </xf>
    <xf numFmtId="0" fontId="0" fillId="0" borderId="22" xfId="0" applyBorder="1" applyAlignment="1">
      <alignment horizontal="center"/>
    </xf>
    <xf numFmtId="0" fontId="0" fillId="0" borderId="23" xfId="0" applyBorder="1" applyAlignment="1">
      <alignment horizontal="center"/>
    </xf>
    <xf numFmtId="0" fontId="0" fillId="0" borderId="15" xfId="0" applyBorder="1" applyAlignment="1">
      <alignment horizontal="center" vertical="center" wrapText="1"/>
    </xf>
    <xf numFmtId="0" fontId="0" fillId="0" borderId="18" xfId="0" applyBorder="1" applyAlignment="1">
      <alignment horizontal="center" vertical="center" wrapText="1"/>
    </xf>
    <xf numFmtId="0" fontId="0" fillId="0" borderId="21" xfId="0" applyBorder="1" applyAlignment="1">
      <alignment horizontal="center" vertical="center" wrapText="1"/>
    </xf>
    <xf numFmtId="0" fontId="2" fillId="0" borderId="24" xfId="0" applyFont="1" applyBorder="1"/>
    <xf numFmtId="0" fontId="0" fillId="0" borderId="3" xfId="0" applyBorder="1" applyAlignment="1">
      <alignment horizontal="center"/>
    </xf>
    <xf numFmtId="0" fontId="0" fillId="0" borderId="25" xfId="0" applyBorder="1" applyAlignment="1">
      <alignment horizontal="center"/>
    </xf>
    <xf numFmtId="0" fontId="2" fillId="0" borderId="0" xfId="0" applyFont="1" applyAlignment="1">
      <alignment horizontal="center" wrapText="1"/>
    </xf>
    <xf numFmtId="0" fontId="0" fillId="0" borderId="7" xfId="0" applyBorder="1" applyAlignment="1">
      <alignment horizontal="center"/>
    </xf>
    <xf numFmtId="0" fontId="0" fillId="0" borderId="26" xfId="0" quotePrefix="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64" fontId="0" fillId="0" borderId="0" xfId="0" applyNumberFormat="1"/>
    <xf numFmtId="0" fontId="0" fillId="2"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AD2A6-3649-4B9D-A7F7-F658C3AC9E63}">
  <dimension ref="A1:H180"/>
  <sheetViews>
    <sheetView zoomScale="85" zoomScaleNormal="85" workbookViewId="0">
      <selection activeCell="K6" sqref="K6"/>
    </sheetView>
  </sheetViews>
  <sheetFormatPr defaultRowHeight="15" customHeight="1" x14ac:dyDescent="0.2"/>
  <cols>
    <col min="1" max="1" width="13.7109375" style="52" bestFit="1" customWidth="1"/>
    <col min="2" max="2" width="28.42578125" style="53" customWidth="1"/>
    <col min="3" max="3" width="7.42578125" style="53" bestFit="1" customWidth="1"/>
    <col min="4" max="4" width="9.42578125" style="53" bestFit="1" customWidth="1"/>
    <col min="5" max="5" width="8.5703125" style="53" customWidth="1"/>
    <col min="6" max="6" width="12" style="53" customWidth="1"/>
    <col min="7" max="7" width="27.42578125" style="54" customWidth="1"/>
    <col min="8" max="8" width="17.140625" style="53" customWidth="1"/>
    <col min="9" max="16384" width="9.140625" style="30"/>
  </cols>
  <sheetData>
    <row r="1" spans="1:8" ht="15" customHeight="1" x14ac:dyDescent="0.2">
      <c r="A1" s="29" t="s">
        <v>125</v>
      </c>
      <c r="B1" s="29"/>
      <c r="C1" s="29"/>
      <c r="D1" s="29"/>
      <c r="E1" s="29"/>
      <c r="F1" s="29"/>
      <c r="G1" s="29"/>
      <c r="H1" s="29"/>
    </row>
    <row r="2" spans="1:8" ht="28.5" x14ac:dyDescent="0.2">
      <c r="A2" s="3" t="s">
        <v>1</v>
      </c>
      <c r="B2" s="3" t="s">
        <v>2</v>
      </c>
      <c r="C2" s="3" t="s">
        <v>3</v>
      </c>
      <c r="D2" s="3" t="s">
        <v>4</v>
      </c>
      <c r="E2" s="3" t="s">
        <v>126</v>
      </c>
      <c r="F2" s="3" t="s">
        <v>7</v>
      </c>
      <c r="G2" s="4" t="s">
        <v>8</v>
      </c>
      <c r="H2" s="3" t="s">
        <v>9</v>
      </c>
    </row>
    <row r="3" spans="1:8" ht="25.5" x14ac:dyDescent="0.2">
      <c r="A3" s="6" t="s">
        <v>127</v>
      </c>
      <c r="B3" s="7" t="s">
        <v>128</v>
      </c>
      <c r="C3" s="8" t="s">
        <v>18</v>
      </c>
      <c r="D3" s="31"/>
      <c r="E3" s="31">
        <v>40</v>
      </c>
      <c r="F3" s="8"/>
      <c r="G3" s="10"/>
      <c r="H3" s="16" t="s">
        <v>129</v>
      </c>
    </row>
    <row r="4" spans="1:8" ht="15" customHeight="1" x14ac:dyDescent="0.2">
      <c r="A4" s="32" t="s">
        <v>130</v>
      </c>
      <c r="B4" s="13" t="s">
        <v>131</v>
      </c>
      <c r="C4" s="33" t="s">
        <v>35</v>
      </c>
      <c r="D4" s="8" t="s">
        <v>26</v>
      </c>
      <c r="E4" s="34">
        <v>0.20780000000000001</v>
      </c>
      <c r="F4" s="14" t="s">
        <v>24</v>
      </c>
      <c r="G4" s="10" t="s">
        <v>132</v>
      </c>
      <c r="H4" s="16"/>
    </row>
    <row r="5" spans="1:8" ht="15" customHeight="1" x14ac:dyDescent="0.2">
      <c r="A5" s="32"/>
      <c r="B5" s="13"/>
      <c r="C5" s="33"/>
      <c r="D5" s="8" t="s">
        <v>28</v>
      </c>
      <c r="E5" s="34">
        <v>7.4999999999999997E-3</v>
      </c>
      <c r="F5" s="14"/>
      <c r="G5" s="10" t="s">
        <v>133</v>
      </c>
      <c r="H5" s="16"/>
    </row>
    <row r="6" spans="1:8" ht="15" customHeight="1" x14ac:dyDescent="0.2">
      <c r="A6" s="32"/>
      <c r="B6" s="13"/>
      <c r="C6" s="33"/>
      <c r="D6" s="8" t="s">
        <v>38</v>
      </c>
      <c r="E6" s="34">
        <v>0.15920000000000001</v>
      </c>
      <c r="F6" s="14"/>
      <c r="G6" s="10" t="s">
        <v>134</v>
      </c>
      <c r="H6" s="16"/>
    </row>
    <row r="7" spans="1:8" ht="15" customHeight="1" x14ac:dyDescent="0.2">
      <c r="A7" s="32"/>
      <c r="B7" s="13"/>
      <c r="C7" s="33"/>
      <c r="D7" s="8" t="s">
        <v>48</v>
      </c>
      <c r="E7" s="34">
        <v>0.62549999999999994</v>
      </c>
      <c r="F7" s="14"/>
      <c r="G7" s="10" t="s">
        <v>135</v>
      </c>
      <c r="H7" s="16"/>
    </row>
    <row r="8" spans="1:8" ht="15" customHeight="1" x14ac:dyDescent="0.2">
      <c r="A8" s="32"/>
      <c r="B8" s="13"/>
      <c r="C8" s="33"/>
      <c r="D8" s="8" t="s">
        <v>26</v>
      </c>
      <c r="E8" s="8">
        <v>1</v>
      </c>
      <c r="F8" s="14" t="s">
        <v>27</v>
      </c>
      <c r="G8" s="10" t="s">
        <v>136</v>
      </c>
      <c r="H8" s="16"/>
    </row>
    <row r="9" spans="1:8" ht="15" customHeight="1" x14ac:dyDescent="0.2">
      <c r="A9" s="32"/>
      <c r="B9" s="13"/>
      <c r="C9" s="33"/>
      <c r="D9" s="8" t="s">
        <v>28</v>
      </c>
      <c r="E9" s="8">
        <v>1</v>
      </c>
      <c r="F9" s="14"/>
      <c r="G9" s="10" t="s">
        <v>137</v>
      </c>
      <c r="H9" s="16"/>
    </row>
    <row r="10" spans="1:8" ht="15" customHeight="1" x14ac:dyDescent="0.2">
      <c r="A10" s="32"/>
      <c r="B10" s="13"/>
      <c r="C10" s="33"/>
      <c r="D10" s="8" t="s">
        <v>29</v>
      </c>
      <c r="E10" s="8">
        <v>1</v>
      </c>
      <c r="F10" s="14"/>
      <c r="G10" s="10" t="s">
        <v>138</v>
      </c>
      <c r="H10" s="16"/>
    </row>
    <row r="11" spans="1:8" ht="15" customHeight="1" x14ac:dyDescent="0.2">
      <c r="A11" s="32"/>
      <c r="B11" s="13"/>
      <c r="C11" s="33"/>
      <c r="D11" s="8" t="s">
        <v>30</v>
      </c>
      <c r="E11" s="8">
        <v>1</v>
      </c>
      <c r="F11" s="14"/>
      <c r="G11" s="10" t="s">
        <v>138</v>
      </c>
      <c r="H11" s="16"/>
    </row>
    <row r="12" spans="1:8" ht="15" customHeight="1" x14ac:dyDescent="0.2">
      <c r="A12" s="32"/>
      <c r="B12" s="13"/>
      <c r="C12" s="33"/>
      <c r="D12" s="8" t="s">
        <v>31</v>
      </c>
      <c r="E12" s="8">
        <v>1</v>
      </c>
      <c r="F12" s="14"/>
      <c r="G12" s="10" t="s">
        <v>139</v>
      </c>
      <c r="H12" s="16"/>
    </row>
    <row r="13" spans="1:8" ht="15" customHeight="1" x14ac:dyDescent="0.2">
      <c r="A13" s="32"/>
      <c r="B13" s="13"/>
      <c r="C13" s="33"/>
      <c r="D13" s="8" t="s">
        <v>32</v>
      </c>
      <c r="E13" s="8">
        <v>1</v>
      </c>
      <c r="F13" s="14"/>
      <c r="G13" s="10" t="s">
        <v>139</v>
      </c>
      <c r="H13" s="16"/>
    </row>
    <row r="14" spans="1:8" ht="15" customHeight="1" x14ac:dyDescent="0.2">
      <c r="A14" s="12" t="s">
        <v>140</v>
      </c>
      <c r="B14" s="16" t="s">
        <v>141</v>
      </c>
      <c r="C14" s="14" t="s">
        <v>142</v>
      </c>
      <c r="D14" s="8" t="s">
        <v>26</v>
      </c>
      <c r="E14" s="8">
        <v>30</v>
      </c>
      <c r="F14" s="16" t="s">
        <v>13</v>
      </c>
      <c r="G14" s="15" t="s">
        <v>143</v>
      </c>
      <c r="H14" s="16" t="s">
        <v>36</v>
      </c>
    </row>
    <row r="15" spans="1:8" ht="15" customHeight="1" x14ac:dyDescent="0.2">
      <c r="A15" s="12"/>
      <c r="B15" s="16"/>
      <c r="C15" s="14"/>
      <c r="D15" s="8" t="s">
        <v>28</v>
      </c>
      <c r="E15" s="8">
        <v>40</v>
      </c>
      <c r="F15" s="16"/>
      <c r="G15" s="15"/>
      <c r="H15" s="16"/>
    </row>
    <row r="16" spans="1:8" ht="15" customHeight="1" x14ac:dyDescent="0.2">
      <c r="A16" s="12"/>
      <c r="B16" s="16"/>
      <c r="C16" s="14"/>
      <c r="D16" s="8" t="s">
        <v>38</v>
      </c>
      <c r="E16" s="8">
        <v>30</v>
      </c>
      <c r="F16" s="8" t="s">
        <v>24</v>
      </c>
      <c r="G16" s="15"/>
      <c r="H16" s="16"/>
    </row>
    <row r="17" spans="1:8" ht="15" customHeight="1" x14ac:dyDescent="0.2">
      <c r="A17" s="12"/>
      <c r="B17" s="16"/>
      <c r="C17" s="14"/>
      <c r="D17" s="8" t="s">
        <v>29</v>
      </c>
      <c r="E17" s="8">
        <v>30</v>
      </c>
      <c r="F17" s="14" t="s">
        <v>27</v>
      </c>
      <c r="G17" s="15"/>
      <c r="H17" s="16"/>
    </row>
    <row r="18" spans="1:8" ht="15" customHeight="1" x14ac:dyDescent="0.2">
      <c r="A18" s="12"/>
      <c r="B18" s="16"/>
      <c r="C18" s="14"/>
      <c r="D18" s="8" t="s">
        <v>30</v>
      </c>
      <c r="E18" s="8">
        <v>30</v>
      </c>
      <c r="F18" s="14"/>
      <c r="G18" s="15"/>
      <c r="H18" s="16"/>
    </row>
    <row r="19" spans="1:8" ht="15" customHeight="1" x14ac:dyDescent="0.2">
      <c r="A19" s="12" t="s">
        <v>144</v>
      </c>
      <c r="B19" s="16" t="s">
        <v>145</v>
      </c>
      <c r="C19" s="14" t="s">
        <v>35</v>
      </c>
      <c r="D19" s="8" t="s">
        <v>26</v>
      </c>
      <c r="E19" s="8">
        <v>0.65</v>
      </c>
      <c r="F19" s="16" t="s">
        <v>13</v>
      </c>
      <c r="G19" s="15"/>
      <c r="H19" s="16"/>
    </row>
    <row r="20" spans="1:8" ht="15" customHeight="1" x14ac:dyDescent="0.2">
      <c r="A20" s="12"/>
      <c r="B20" s="16"/>
      <c r="C20" s="14"/>
      <c r="D20" s="8" t="s">
        <v>28</v>
      </c>
      <c r="E20" s="8">
        <v>0.5</v>
      </c>
      <c r="F20" s="16"/>
      <c r="G20" s="15"/>
      <c r="H20" s="16"/>
    </row>
    <row r="21" spans="1:8" ht="15" customHeight="1" x14ac:dyDescent="0.2">
      <c r="A21" s="12"/>
      <c r="B21" s="16"/>
      <c r="C21" s="14"/>
      <c r="D21" s="8" t="s">
        <v>38</v>
      </c>
      <c r="E21" s="8">
        <v>0.5</v>
      </c>
      <c r="F21" s="8" t="s">
        <v>24</v>
      </c>
      <c r="G21" s="15"/>
      <c r="H21" s="16"/>
    </row>
    <row r="22" spans="1:8" ht="15" customHeight="1" x14ac:dyDescent="0.2">
      <c r="A22" s="12"/>
      <c r="B22" s="16"/>
      <c r="C22" s="14"/>
      <c r="D22" s="8" t="s">
        <v>29</v>
      </c>
      <c r="E22" s="8">
        <v>0.5</v>
      </c>
      <c r="F22" s="14" t="s">
        <v>27</v>
      </c>
      <c r="G22" s="15"/>
      <c r="H22" s="16"/>
    </row>
    <row r="23" spans="1:8" ht="15" customHeight="1" x14ac:dyDescent="0.2">
      <c r="A23" s="12"/>
      <c r="B23" s="16"/>
      <c r="C23" s="14"/>
      <c r="D23" s="8" t="s">
        <v>30</v>
      </c>
      <c r="E23" s="8">
        <v>0.5</v>
      </c>
      <c r="F23" s="14"/>
      <c r="G23" s="15"/>
      <c r="H23" s="16"/>
    </row>
    <row r="24" spans="1:8" ht="15" customHeight="1" x14ac:dyDescent="0.2">
      <c r="A24" s="12" t="s">
        <v>146</v>
      </c>
      <c r="B24" s="16" t="s">
        <v>147</v>
      </c>
      <c r="C24" s="14" t="s">
        <v>35</v>
      </c>
      <c r="D24" s="8" t="s">
        <v>26</v>
      </c>
      <c r="E24" s="8">
        <v>1.05</v>
      </c>
      <c r="F24" s="16" t="s">
        <v>13</v>
      </c>
      <c r="G24" s="15"/>
      <c r="H24" s="16"/>
    </row>
    <row r="25" spans="1:8" ht="15" customHeight="1" x14ac:dyDescent="0.2">
      <c r="A25" s="12"/>
      <c r="B25" s="16"/>
      <c r="C25" s="14"/>
      <c r="D25" s="8" t="s">
        <v>28</v>
      </c>
      <c r="E25" s="8">
        <v>0.6</v>
      </c>
      <c r="F25" s="16"/>
      <c r="G25" s="15"/>
      <c r="H25" s="16"/>
    </row>
    <row r="26" spans="1:8" ht="15" customHeight="1" x14ac:dyDescent="0.2">
      <c r="A26" s="12"/>
      <c r="B26" s="16"/>
      <c r="C26" s="14"/>
      <c r="D26" s="8" t="s">
        <v>38</v>
      </c>
      <c r="E26" s="8">
        <v>1</v>
      </c>
      <c r="F26" s="8" t="s">
        <v>24</v>
      </c>
      <c r="G26" s="15"/>
      <c r="H26" s="16"/>
    </row>
    <row r="27" spans="1:8" ht="15" customHeight="1" x14ac:dyDescent="0.2">
      <c r="A27" s="12"/>
      <c r="B27" s="16"/>
      <c r="C27" s="14"/>
      <c r="D27" s="8" t="s">
        <v>29</v>
      </c>
      <c r="E27" s="8">
        <v>1</v>
      </c>
      <c r="F27" s="14" t="s">
        <v>27</v>
      </c>
      <c r="G27" s="15"/>
      <c r="H27" s="16"/>
    </row>
    <row r="28" spans="1:8" ht="15" customHeight="1" x14ac:dyDescent="0.2">
      <c r="A28" s="12"/>
      <c r="B28" s="16"/>
      <c r="C28" s="14"/>
      <c r="D28" s="8" t="s">
        <v>30</v>
      </c>
      <c r="E28" s="8">
        <v>1</v>
      </c>
      <c r="F28" s="14"/>
      <c r="G28" s="15"/>
      <c r="H28" s="16"/>
    </row>
    <row r="29" spans="1:8" ht="15" customHeight="1" x14ac:dyDescent="0.2">
      <c r="A29" s="12" t="s">
        <v>148</v>
      </c>
      <c r="B29" s="16" t="s">
        <v>149</v>
      </c>
      <c r="C29" s="14" t="s">
        <v>35</v>
      </c>
      <c r="D29" s="8" t="s">
        <v>26</v>
      </c>
      <c r="E29" s="8">
        <v>100</v>
      </c>
      <c r="F29" s="16" t="s">
        <v>13</v>
      </c>
      <c r="G29" s="15"/>
      <c r="H29" s="16"/>
    </row>
    <row r="30" spans="1:8" ht="15" customHeight="1" x14ac:dyDescent="0.2">
      <c r="A30" s="12"/>
      <c r="B30" s="16"/>
      <c r="C30" s="14"/>
      <c r="D30" s="8" t="s">
        <v>28</v>
      </c>
      <c r="E30" s="8">
        <v>100</v>
      </c>
      <c r="F30" s="16"/>
      <c r="G30" s="15"/>
      <c r="H30" s="16"/>
    </row>
    <row r="31" spans="1:8" ht="15" customHeight="1" x14ac:dyDescent="0.2">
      <c r="A31" s="12"/>
      <c r="B31" s="16"/>
      <c r="C31" s="14"/>
      <c r="D31" s="8" t="s">
        <v>38</v>
      </c>
      <c r="E31" s="8">
        <v>100</v>
      </c>
      <c r="F31" s="8" t="s">
        <v>24</v>
      </c>
      <c r="G31" s="15"/>
      <c r="H31" s="16"/>
    </row>
    <row r="32" spans="1:8" ht="15" customHeight="1" x14ac:dyDescent="0.2">
      <c r="A32" s="12"/>
      <c r="B32" s="16"/>
      <c r="C32" s="14"/>
      <c r="D32" s="8" t="s">
        <v>29</v>
      </c>
      <c r="E32" s="8">
        <v>100</v>
      </c>
      <c r="F32" s="14" t="s">
        <v>27</v>
      </c>
      <c r="G32" s="15"/>
      <c r="H32" s="16"/>
    </row>
    <row r="33" spans="1:8" ht="15" customHeight="1" x14ac:dyDescent="0.2">
      <c r="A33" s="12"/>
      <c r="B33" s="16"/>
      <c r="C33" s="14"/>
      <c r="D33" s="8" t="s">
        <v>30</v>
      </c>
      <c r="E33" s="8">
        <v>100</v>
      </c>
      <c r="F33" s="14"/>
      <c r="G33" s="15"/>
      <c r="H33" s="16"/>
    </row>
    <row r="34" spans="1:8" ht="15" customHeight="1" x14ac:dyDescent="0.2">
      <c r="A34" s="12" t="s">
        <v>150</v>
      </c>
      <c r="B34" s="16" t="s">
        <v>151</v>
      </c>
      <c r="C34" s="14" t="s">
        <v>35</v>
      </c>
      <c r="D34" s="8" t="s">
        <v>26</v>
      </c>
      <c r="E34" s="8">
        <v>5</v>
      </c>
      <c r="F34" s="16" t="s">
        <v>13</v>
      </c>
      <c r="G34" s="15"/>
      <c r="H34" s="16"/>
    </row>
    <row r="35" spans="1:8" ht="15" customHeight="1" x14ac:dyDescent="0.2">
      <c r="A35" s="12"/>
      <c r="B35" s="16"/>
      <c r="C35" s="14"/>
      <c r="D35" s="8" t="s">
        <v>28</v>
      </c>
      <c r="E35" s="8">
        <v>5</v>
      </c>
      <c r="F35" s="16"/>
      <c r="G35" s="15"/>
      <c r="H35" s="16"/>
    </row>
    <row r="36" spans="1:8" ht="15" customHeight="1" x14ac:dyDescent="0.2">
      <c r="A36" s="12"/>
      <c r="B36" s="16"/>
      <c r="C36" s="14"/>
      <c r="D36" s="8" t="s">
        <v>38</v>
      </c>
      <c r="E36" s="8">
        <v>5</v>
      </c>
      <c r="F36" s="8" t="s">
        <v>24</v>
      </c>
      <c r="G36" s="15"/>
      <c r="H36" s="16"/>
    </row>
    <row r="37" spans="1:8" ht="15" customHeight="1" x14ac:dyDescent="0.2">
      <c r="A37" s="12"/>
      <c r="B37" s="16"/>
      <c r="C37" s="14"/>
      <c r="D37" s="8" t="s">
        <v>29</v>
      </c>
      <c r="E37" s="8">
        <v>5</v>
      </c>
      <c r="F37" s="14" t="s">
        <v>27</v>
      </c>
      <c r="G37" s="15"/>
      <c r="H37" s="16"/>
    </row>
    <row r="38" spans="1:8" ht="15" customHeight="1" x14ac:dyDescent="0.2">
      <c r="A38" s="12"/>
      <c r="B38" s="16"/>
      <c r="C38" s="14"/>
      <c r="D38" s="8" t="s">
        <v>30</v>
      </c>
      <c r="E38" s="8">
        <v>5</v>
      </c>
      <c r="F38" s="14"/>
      <c r="G38" s="15"/>
      <c r="H38" s="16"/>
    </row>
    <row r="39" spans="1:8" ht="12.75" x14ac:dyDescent="0.2">
      <c r="A39" s="35" t="s">
        <v>152</v>
      </c>
      <c r="B39" s="24" t="s">
        <v>153</v>
      </c>
      <c r="C39" s="36" t="s">
        <v>35</v>
      </c>
      <c r="D39" s="8" t="s">
        <v>19</v>
      </c>
      <c r="E39" s="8">
        <v>1</v>
      </c>
      <c r="F39" s="8" t="s">
        <v>24</v>
      </c>
      <c r="G39" s="10"/>
      <c r="H39" s="8"/>
    </row>
    <row r="40" spans="1:8" ht="15" customHeight="1" x14ac:dyDescent="0.2">
      <c r="A40" s="37"/>
      <c r="B40" s="38"/>
      <c r="C40" s="39"/>
      <c r="D40" s="8" t="s">
        <v>154</v>
      </c>
      <c r="E40" s="8">
        <v>1</v>
      </c>
      <c r="F40" s="8" t="s">
        <v>27</v>
      </c>
      <c r="G40" s="10"/>
      <c r="H40" s="8"/>
    </row>
    <row r="41" spans="1:8" ht="15" customHeight="1" x14ac:dyDescent="0.2">
      <c r="A41" s="40"/>
      <c r="B41" s="25"/>
      <c r="C41" s="41"/>
      <c r="D41" s="8" t="s">
        <v>155</v>
      </c>
      <c r="E41" s="8">
        <v>0.25</v>
      </c>
      <c r="F41" s="8" t="s">
        <v>27</v>
      </c>
      <c r="G41" s="10"/>
      <c r="H41" s="8"/>
    </row>
    <row r="42" spans="1:8" ht="25.5" x14ac:dyDescent="0.2">
      <c r="A42" s="6" t="s">
        <v>156</v>
      </c>
      <c r="B42" s="42" t="s">
        <v>157</v>
      </c>
      <c r="C42" s="8" t="s">
        <v>35</v>
      </c>
      <c r="D42" s="8"/>
      <c r="E42" s="8">
        <v>1</v>
      </c>
      <c r="F42" s="8" t="s">
        <v>13</v>
      </c>
      <c r="G42" s="10"/>
      <c r="H42" s="9" t="s">
        <v>158</v>
      </c>
    </row>
    <row r="43" spans="1:8" ht="12.75" x14ac:dyDescent="0.2">
      <c r="A43" s="12" t="s">
        <v>159</v>
      </c>
      <c r="B43" s="16" t="s">
        <v>160</v>
      </c>
      <c r="C43" s="14" t="s">
        <v>161</v>
      </c>
      <c r="D43" s="8" t="s">
        <v>19</v>
      </c>
      <c r="E43" s="8">
        <v>3.5999999999999999E-3</v>
      </c>
      <c r="F43" s="8" t="s">
        <v>24</v>
      </c>
      <c r="G43" s="10"/>
      <c r="H43" s="8"/>
    </row>
    <row r="44" spans="1:8" ht="12.75" x14ac:dyDescent="0.2">
      <c r="A44" s="12"/>
      <c r="B44" s="16"/>
      <c r="C44" s="14"/>
      <c r="D44" s="8" t="s">
        <v>162</v>
      </c>
      <c r="E44" s="8">
        <v>2</v>
      </c>
      <c r="F44" s="8" t="s">
        <v>27</v>
      </c>
      <c r="G44" s="10"/>
      <c r="H44" s="8"/>
    </row>
    <row r="45" spans="1:8" ht="19.5" customHeight="1" x14ac:dyDescent="0.2">
      <c r="A45" s="12"/>
      <c r="B45" s="16"/>
      <c r="C45" s="14"/>
      <c r="D45" s="8" t="s">
        <v>163</v>
      </c>
      <c r="E45" s="8">
        <v>3.5999999999999999E-3</v>
      </c>
      <c r="F45" s="8" t="s">
        <v>27</v>
      </c>
      <c r="G45" s="10"/>
      <c r="H45" s="8"/>
    </row>
    <row r="46" spans="1:8" ht="51" x14ac:dyDescent="0.2">
      <c r="A46" s="35" t="s">
        <v>164</v>
      </c>
      <c r="B46" s="24" t="s">
        <v>165</v>
      </c>
      <c r="C46" s="36" t="s">
        <v>35</v>
      </c>
      <c r="D46" s="8" t="s">
        <v>19</v>
      </c>
      <c r="E46" s="8">
        <v>0.06</v>
      </c>
      <c r="F46" s="8">
        <v>1</v>
      </c>
      <c r="G46" s="10" t="s">
        <v>166</v>
      </c>
      <c r="H46" s="8"/>
    </row>
    <row r="47" spans="1:8" ht="15" customHeight="1" x14ac:dyDescent="0.2">
      <c r="A47" s="37"/>
      <c r="B47" s="38"/>
      <c r="C47" s="39"/>
      <c r="D47" s="8" t="s">
        <v>154</v>
      </c>
      <c r="E47" s="8">
        <v>0.06</v>
      </c>
      <c r="F47" s="36" t="s">
        <v>88</v>
      </c>
      <c r="G47" s="24" t="s">
        <v>167</v>
      </c>
      <c r="H47" s="8"/>
    </row>
    <row r="48" spans="1:8" ht="15" customHeight="1" x14ac:dyDescent="0.2">
      <c r="A48" s="37"/>
      <c r="B48" s="38"/>
      <c r="C48" s="39"/>
      <c r="D48" s="8" t="s">
        <v>168</v>
      </c>
      <c r="E48" s="8">
        <v>5.0000000000000001E-3</v>
      </c>
      <c r="F48" s="39"/>
      <c r="G48" s="38"/>
      <c r="H48" s="8"/>
    </row>
    <row r="49" spans="1:8" ht="15" customHeight="1" x14ac:dyDescent="0.2">
      <c r="A49" s="40"/>
      <c r="B49" s="25"/>
      <c r="C49" s="41"/>
      <c r="D49" s="8" t="s">
        <v>31</v>
      </c>
      <c r="E49" s="8">
        <v>2E-3</v>
      </c>
      <c r="F49" s="41"/>
      <c r="G49" s="25"/>
      <c r="H49" s="8"/>
    </row>
    <row r="50" spans="1:8" ht="38.25" x14ac:dyDescent="0.2">
      <c r="A50" s="6" t="s">
        <v>169</v>
      </c>
      <c r="B50" s="9" t="s">
        <v>100</v>
      </c>
      <c r="C50" s="8" t="s">
        <v>101</v>
      </c>
      <c r="D50" s="8" t="s">
        <v>32</v>
      </c>
      <c r="E50" s="21">
        <v>9.9999999999999986E-10</v>
      </c>
      <c r="F50" s="8" t="s">
        <v>88</v>
      </c>
      <c r="G50" s="10" t="s">
        <v>170</v>
      </c>
      <c r="H50" s="8" t="s">
        <v>171</v>
      </c>
    </row>
    <row r="51" spans="1:8" ht="15" customHeight="1" x14ac:dyDescent="0.2">
      <c r="A51" s="6" t="s">
        <v>172</v>
      </c>
      <c r="B51" s="9" t="s">
        <v>173</v>
      </c>
      <c r="C51" s="8" t="s">
        <v>35</v>
      </c>
      <c r="D51" s="8" t="s">
        <v>19</v>
      </c>
      <c r="E51" s="8">
        <v>1</v>
      </c>
      <c r="F51" s="8" t="s">
        <v>13</v>
      </c>
      <c r="G51" s="10"/>
      <c r="H51" s="8"/>
    </row>
    <row r="52" spans="1:8" ht="15" customHeight="1" x14ac:dyDescent="0.2">
      <c r="A52" s="43" t="s">
        <v>174</v>
      </c>
      <c r="B52" s="9"/>
      <c r="C52" s="9" t="s">
        <v>110</v>
      </c>
      <c r="D52" s="8" t="s">
        <v>19</v>
      </c>
      <c r="E52" s="8">
        <v>0</v>
      </c>
      <c r="F52" s="8" t="s">
        <v>24</v>
      </c>
      <c r="G52" s="15" t="s">
        <v>111</v>
      </c>
      <c r="H52" s="16" t="s">
        <v>112</v>
      </c>
    </row>
    <row r="53" spans="1:8" ht="15" customHeight="1" x14ac:dyDescent="0.2">
      <c r="A53" s="43" t="s">
        <v>175</v>
      </c>
      <c r="B53" s="9"/>
      <c r="C53" s="9" t="s">
        <v>110</v>
      </c>
      <c r="D53" s="8" t="s">
        <v>19</v>
      </c>
      <c r="E53" s="8">
        <v>39.92</v>
      </c>
      <c r="F53" s="8" t="s">
        <v>24</v>
      </c>
      <c r="G53" s="15"/>
      <c r="H53" s="16"/>
    </row>
    <row r="54" spans="1:8" ht="15" customHeight="1" x14ac:dyDescent="0.2">
      <c r="A54" s="43" t="s">
        <v>176</v>
      </c>
      <c r="B54" s="9"/>
      <c r="C54" s="16" t="s">
        <v>110</v>
      </c>
      <c r="D54" s="14" t="s">
        <v>19</v>
      </c>
      <c r="E54" s="8">
        <v>60.08</v>
      </c>
      <c r="F54" s="14" t="s">
        <v>24</v>
      </c>
      <c r="G54" s="15"/>
      <c r="H54" s="16"/>
    </row>
    <row r="55" spans="1:8" ht="15" customHeight="1" x14ac:dyDescent="0.2">
      <c r="A55" s="43" t="s">
        <v>177</v>
      </c>
      <c r="B55" s="9"/>
      <c r="C55" s="16"/>
      <c r="D55" s="14"/>
      <c r="E55" s="8">
        <v>39.6265</v>
      </c>
      <c r="F55" s="14"/>
      <c r="G55" s="15"/>
      <c r="H55" s="16"/>
    </row>
    <row r="56" spans="1:8" ht="15" customHeight="1" x14ac:dyDescent="0.2">
      <c r="A56" s="43" t="s">
        <v>178</v>
      </c>
      <c r="B56" s="9"/>
      <c r="C56" s="16"/>
      <c r="D56" s="14"/>
      <c r="E56" s="8">
        <v>10.07</v>
      </c>
      <c r="F56" s="14"/>
      <c r="G56" s="15"/>
      <c r="H56" s="16"/>
    </row>
    <row r="57" spans="1:8" ht="15" customHeight="1" x14ac:dyDescent="0.2">
      <c r="A57" s="43" t="s">
        <v>179</v>
      </c>
      <c r="B57" s="9"/>
      <c r="C57" s="16"/>
      <c r="D57" s="14"/>
      <c r="E57" s="8">
        <v>0</v>
      </c>
      <c r="F57" s="14"/>
      <c r="G57" s="15"/>
      <c r="H57" s="16"/>
    </row>
    <row r="58" spans="1:8" ht="15" customHeight="1" x14ac:dyDescent="0.2">
      <c r="A58" s="6" t="s">
        <v>174</v>
      </c>
      <c r="B58" s="16" t="s">
        <v>180</v>
      </c>
      <c r="C58" s="16" t="s">
        <v>110</v>
      </c>
      <c r="D58" s="8" t="s">
        <v>26</v>
      </c>
      <c r="E58" s="8">
        <v>-2</v>
      </c>
      <c r="F58" s="14" t="s">
        <v>27</v>
      </c>
      <c r="G58" s="10"/>
      <c r="H58" s="16" t="s">
        <v>112</v>
      </c>
    </row>
    <row r="59" spans="1:8" ht="15" customHeight="1" x14ac:dyDescent="0.2">
      <c r="A59" s="6" t="s">
        <v>174</v>
      </c>
      <c r="B59" s="16"/>
      <c r="C59" s="16"/>
      <c r="D59" s="8" t="s">
        <v>28</v>
      </c>
      <c r="E59" s="8">
        <v>-2</v>
      </c>
      <c r="F59" s="14"/>
      <c r="G59" s="10"/>
      <c r="H59" s="16"/>
    </row>
    <row r="60" spans="1:8" ht="15" customHeight="1" x14ac:dyDescent="0.2">
      <c r="A60" s="6" t="s">
        <v>174</v>
      </c>
      <c r="B60" s="16"/>
      <c r="C60" s="16"/>
      <c r="D60" s="8" t="s">
        <v>29</v>
      </c>
      <c r="E60" s="8">
        <v>-2</v>
      </c>
      <c r="F60" s="14"/>
      <c r="G60" s="10"/>
      <c r="H60" s="16"/>
    </row>
    <row r="61" spans="1:8" ht="15" customHeight="1" x14ac:dyDescent="0.2">
      <c r="A61" s="6" t="s">
        <v>174</v>
      </c>
      <c r="B61" s="16"/>
      <c r="C61" s="16"/>
      <c r="D61" s="8" t="s">
        <v>30</v>
      </c>
      <c r="E61" s="8">
        <v>-2</v>
      </c>
      <c r="F61" s="14"/>
      <c r="G61" s="10"/>
      <c r="H61" s="16"/>
    </row>
    <row r="62" spans="1:8" ht="15" customHeight="1" x14ac:dyDescent="0.2">
      <c r="A62" s="6" t="s">
        <v>174</v>
      </c>
      <c r="B62" s="16"/>
      <c r="C62" s="16"/>
      <c r="D62" s="8" t="s">
        <v>31</v>
      </c>
      <c r="E62" s="8">
        <v>-2</v>
      </c>
      <c r="F62" s="14"/>
      <c r="G62" s="10"/>
      <c r="H62" s="16"/>
    </row>
    <row r="63" spans="1:8" ht="15" customHeight="1" x14ac:dyDescent="0.2">
      <c r="A63" s="6" t="s">
        <v>174</v>
      </c>
      <c r="B63" s="16"/>
      <c r="C63" s="16"/>
      <c r="D63" s="8" t="s">
        <v>32</v>
      </c>
      <c r="E63" s="8">
        <v>-3</v>
      </c>
      <c r="F63" s="14"/>
      <c r="G63" s="10"/>
      <c r="H63" s="16"/>
    </row>
    <row r="64" spans="1:8" ht="15" customHeight="1" x14ac:dyDescent="0.2">
      <c r="A64" s="6" t="s">
        <v>108</v>
      </c>
      <c r="B64" s="16"/>
      <c r="C64" s="16"/>
      <c r="D64" s="8" t="s">
        <v>29</v>
      </c>
      <c r="E64" s="8">
        <v>-2</v>
      </c>
      <c r="F64" s="14"/>
      <c r="G64" s="10"/>
      <c r="H64" s="16"/>
    </row>
    <row r="65" spans="1:8" ht="15" customHeight="1" x14ac:dyDescent="0.2">
      <c r="A65" s="6" t="s">
        <v>108</v>
      </c>
      <c r="B65" s="16"/>
      <c r="C65" s="16"/>
      <c r="D65" s="8" t="s">
        <v>30</v>
      </c>
      <c r="E65" s="8">
        <v>-2</v>
      </c>
      <c r="F65" s="14"/>
      <c r="G65" s="10"/>
      <c r="H65" s="16"/>
    </row>
    <row r="66" spans="1:8" ht="15" customHeight="1" x14ac:dyDescent="0.2">
      <c r="A66" s="6" t="s">
        <v>108</v>
      </c>
      <c r="B66" s="16"/>
      <c r="C66" s="16"/>
      <c r="D66" s="8" t="s">
        <v>31</v>
      </c>
      <c r="E66" s="8">
        <v>-2</v>
      </c>
      <c r="F66" s="14"/>
      <c r="G66" s="10"/>
      <c r="H66" s="16"/>
    </row>
    <row r="67" spans="1:8" ht="15" customHeight="1" x14ac:dyDescent="0.2">
      <c r="A67" s="6" t="s">
        <v>108</v>
      </c>
      <c r="B67" s="16"/>
      <c r="C67" s="16"/>
      <c r="D67" s="8" t="s">
        <v>32</v>
      </c>
      <c r="E67" s="8">
        <v>-3</v>
      </c>
      <c r="F67" s="14"/>
      <c r="G67" s="10"/>
      <c r="H67" s="16"/>
    </row>
    <row r="68" spans="1:8" ht="15" customHeight="1" x14ac:dyDescent="0.2">
      <c r="A68" s="6" t="s">
        <v>113</v>
      </c>
      <c r="B68" s="16"/>
      <c r="C68" s="16"/>
      <c r="D68" s="44" t="s">
        <v>30</v>
      </c>
      <c r="E68" s="44">
        <v>-2</v>
      </c>
      <c r="F68" s="14"/>
      <c r="G68" s="10"/>
      <c r="H68" s="16"/>
    </row>
    <row r="69" spans="1:8" ht="15" customHeight="1" x14ac:dyDescent="0.2">
      <c r="A69" s="6" t="s">
        <v>113</v>
      </c>
      <c r="B69" s="16"/>
      <c r="C69" s="16"/>
      <c r="D69" s="44" t="s">
        <v>32</v>
      </c>
      <c r="E69" s="44">
        <v>-3</v>
      </c>
      <c r="F69" s="14"/>
      <c r="G69" s="10"/>
      <c r="H69" s="16"/>
    </row>
    <row r="70" spans="1:8" ht="15" customHeight="1" x14ac:dyDescent="0.2">
      <c r="A70" s="6" t="s">
        <v>114</v>
      </c>
      <c r="B70" s="16"/>
      <c r="C70" s="16"/>
      <c r="D70" s="44" t="s">
        <v>30</v>
      </c>
      <c r="E70" s="44">
        <v>-3</v>
      </c>
      <c r="F70" s="14"/>
      <c r="G70" s="10"/>
      <c r="H70" s="16"/>
    </row>
    <row r="71" spans="1:8" ht="15" customHeight="1" x14ac:dyDescent="0.2">
      <c r="A71" s="6" t="s">
        <v>114</v>
      </c>
      <c r="B71" s="16"/>
      <c r="C71" s="16"/>
      <c r="D71" s="44" t="s">
        <v>32</v>
      </c>
      <c r="E71" s="44">
        <v>-3</v>
      </c>
      <c r="F71" s="14"/>
      <c r="G71" s="10"/>
      <c r="H71" s="16"/>
    </row>
    <row r="72" spans="1:8" ht="15" customHeight="1" x14ac:dyDescent="0.2">
      <c r="A72" s="6" t="s">
        <v>175</v>
      </c>
      <c r="B72" s="16" t="s">
        <v>116</v>
      </c>
      <c r="C72" s="16" t="s">
        <v>110</v>
      </c>
      <c r="D72" s="44" t="s">
        <v>26</v>
      </c>
      <c r="E72" s="8">
        <v>0</v>
      </c>
      <c r="F72" s="14" t="s">
        <v>27</v>
      </c>
      <c r="G72" s="10"/>
      <c r="H72" s="16" t="s">
        <v>181</v>
      </c>
    </row>
    <row r="73" spans="1:8" ht="15" customHeight="1" x14ac:dyDescent="0.2">
      <c r="A73" s="6" t="s">
        <v>175</v>
      </c>
      <c r="B73" s="16"/>
      <c r="C73" s="16"/>
      <c r="D73" s="44" t="s">
        <v>28</v>
      </c>
      <c r="E73" s="8">
        <v>0</v>
      </c>
      <c r="F73" s="14"/>
      <c r="G73" s="10"/>
      <c r="H73" s="16"/>
    </row>
    <row r="74" spans="1:8" ht="25.5" x14ac:dyDescent="0.2">
      <c r="A74" s="6" t="s">
        <v>175</v>
      </c>
      <c r="B74" s="16"/>
      <c r="C74" s="16"/>
      <c r="D74" s="44" t="s">
        <v>29</v>
      </c>
      <c r="E74" s="8">
        <v>0</v>
      </c>
      <c r="F74" s="14"/>
      <c r="G74" s="10" t="s">
        <v>182</v>
      </c>
      <c r="H74" s="16"/>
    </row>
    <row r="75" spans="1:8" ht="15" customHeight="1" x14ac:dyDescent="0.2">
      <c r="A75" s="6" t="s">
        <v>175</v>
      </c>
      <c r="B75" s="16"/>
      <c r="C75" s="16"/>
      <c r="D75" s="44" t="s">
        <v>30</v>
      </c>
      <c r="E75" s="8">
        <v>0</v>
      </c>
      <c r="F75" s="14"/>
      <c r="G75" s="10"/>
      <c r="H75" s="16"/>
    </row>
    <row r="76" spans="1:8" ht="15" customHeight="1" x14ac:dyDescent="0.2">
      <c r="A76" s="6" t="s">
        <v>175</v>
      </c>
      <c r="B76" s="16"/>
      <c r="C76" s="16"/>
      <c r="D76" s="44" t="s">
        <v>31</v>
      </c>
      <c r="E76" s="8">
        <v>0</v>
      </c>
      <c r="F76" s="14"/>
      <c r="G76" s="10"/>
      <c r="H76" s="16"/>
    </row>
    <row r="77" spans="1:8" ht="15" customHeight="1" x14ac:dyDescent="0.2">
      <c r="A77" s="6" t="s">
        <v>175</v>
      </c>
      <c r="B77" s="16"/>
      <c r="C77" s="16"/>
      <c r="D77" s="44" t="s">
        <v>32</v>
      </c>
      <c r="E77" s="8">
        <v>0</v>
      </c>
      <c r="F77" s="14"/>
      <c r="G77" s="10"/>
      <c r="H77" s="16"/>
    </row>
    <row r="78" spans="1:8" ht="25.5" x14ac:dyDescent="0.2">
      <c r="A78" s="6" t="s">
        <v>115</v>
      </c>
      <c r="B78" s="16"/>
      <c r="C78" s="16"/>
      <c r="D78" s="44" t="s">
        <v>29</v>
      </c>
      <c r="E78" s="44">
        <v>0</v>
      </c>
      <c r="F78" s="14"/>
      <c r="G78" s="10" t="s">
        <v>182</v>
      </c>
      <c r="H78" s="16"/>
    </row>
    <row r="79" spans="1:8" ht="15" customHeight="1" x14ac:dyDescent="0.2">
      <c r="A79" s="6" t="s">
        <v>115</v>
      </c>
      <c r="B79" s="16"/>
      <c r="C79" s="16"/>
      <c r="D79" s="44" t="s">
        <v>30</v>
      </c>
      <c r="E79" s="44">
        <v>0</v>
      </c>
      <c r="F79" s="14"/>
      <c r="G79" s="10"/>
      <c r="H79" s="16"/>
    </row>
    <row r="80" spans="1:8" ht="15" customHeight="1" x14ac:dyDescent="0.2">
      <c r="A80" s="6" t="s">
        <v>115</v>
      </c>
      <c r="B80" s="16"/>
      <c r="C80" s="16"/>
      <c r="D80" s="44" t="s">
        <v>31</v>
      </c>
      <c r="E80" s="44">
        <v>0</v>
      </c>
      <c r="F80" s="14"/>
      <c r="G80" s="10"/>
      <c r="H80" s="16"/>
    </row>
    <row r="81" spans="1:8" ht="15" customHeight="1" x14ac:dyDescent="0.2">
      <c r="A81" s="6" t="s">
        <v>115</v>
      </c>
      <c r="B81" s="16"/>
      <c r="C81" s="16"/>
      <c r="D81" s="44" t="s">
        <v>32</v>
      </c>
      <c r="E81" s="44">
        <v>0</v>
      </c>
      <c r="F81" s="14"/>
      <c r="G81" s="10"/>
      <c r="H81" s="16"/>
    </row>
    <row r="82" spans="1:8" ht="15" customHeight="1" x14ac:dyDescent="0.2">
      <c r="A82" s="6" t="s">
        <v>117</v>
      </c>
      <c r="B82" s="16"/>
      <c r="C82" s="16"/>
      <c r="D82" s="44" t="s">
        <v>30</v>
      </c>
      <c r="E82" s="8">
        <v>0</v>
      </c>
      <c r="F82" s="14"/>
      <c r="G82" s="10"/>
      <c r="H82" s="16"/>
    </row>
    <row r="83" spans="1:8" ht="15" customHeight="1" x14ac:dyDescent="0.2">
      <c r="A83" s="6" t="s">
        <v>117</v>
      </c>
      <c r="B83" s="16"/>
      <c r="C83" s="16"/>
      <c r="D83" s="44" t="s">
        <v>32</v>
      </c>
      <c r="E83" s="44">
        <v>0</v>
      </c>
      <c r="F83" s="14"/>
      <c r="G83" s="10"/>
      <c r="H83" s="16"/>
    </row>
    <row r="84" spans="1:8" ht="15" customHeight="1" x14ac:dyDescent="0.2">
      <c r="A84" s="6" t="s">
        <v>118</v>
      </c>
      <c r="B84" s="16"/>
      <c r="C84" s="16"/>
      <c r="D84" s="44" t="s">
        <v>30</v>
      </c>
      <c r="E84" s="44">
        <v>0</v>
      </c>
      <c r="F84" s="14"/>
      <c r="G84" s="10"/>
      <c r="H84" s="16"/>
    </row>
    <row r="85" spans="1:8" ht="15" customHeight="1" x14ac:dyDescent="0.2">
      <c r="A85" s="6" t="s">
        <v>118</v>
      </c>
      <c r="B85" s="16"/>
      <c r="C85" s="16"/>
      <c r="D85" s="44" t="s">
        <v>32</v>
      </c>
      <c r="E85" s="44">
        <v>0</v>
      </c>
      <c r="F85" s="14"/>
      <c r="G85" s="10"/>
      <c r="H85" s="16"/>
    </row>
    <row r="86" spans="1:8" ht="15" customHeight="1" x14ac:dyDescent="0.2">
      <c r="A86" s="6" t="s">
        <v>176</v>
      </c>
      <c r="B86" s="16" t="s">
        <v>183</v>
      </c>
      <c r="C86" s="16" t="s">
        <v>110</v>
      </c>
      <c r="D86" s="44" t="s">
        <v>26</v>
      </c>
      <c r="E86" s="8">
        <v>1</v>
      </c>
      <c r="F86" s="14" t="s">
        <v>27</v>
      </c>
      <c r="G86" s="10"/>
      <c r="H86" s="16" t="s">
        <v>112</v>
      </c>
    </row>
    <row r="87" spans="1:8" ht="15" customHeight="1" x14ac:dyDescent="0.2">
      <c r="A87" s="6" t="s">
        <v>176</v>
      </c>
      <c r="B87" s="16"/>
      <c r="C87" s="16"/>
      <c r="D87" s="44" t="s">
        <v>28</v>
      </c>
      <c r="E87" s="8">
        <v>1</v>
      </c>
      <c r="F87" s="14"/>
      <c r="G87" s="10"/>
      <c r="H87" s="16"/>
    </row>
    <row r="88" spans="1:8" ht="25.5" x14ac:dyDescent="0.2">
      <c r="A88" s="6" t="s">
        <v>176</v>
      </c>
      <c r="B88" s="16"/>
      <c r="C88" s="16"/>
      <c r="D88" s="44" t="s">
        <v>29</v>
      </c>
      <c r="E88" s="8">
        <v>1</v>
      </c>
      <c r="F88" s="14"/>
      <c r="G88" s="10" t="s">
        <v>182</v>
      </c>
      <c r="H88" s="16"/>
    </row>
    <row r="89" spans="1:8" ht="25.5" x14ac:dyDescent="0.2">
      <c r="A89" s="6" t="s">
        <v>176</v>
      </c>
      <c r="B89" s="16"/>
      <c r="C89" s="16"/>
      <c r="D89" s="44" t="s">
        <v>30</v>
      </c>
      <c r="E89" s="8">
        <v>1</v>
      </c>
      <c r="F89" s="14"/>
      <c r="G89" s="10" t="s">
        <v>184</v>
      </c>
      <c r="H89" s="16"/>
    </row>
    <row r="90" spans="1:8" ht="15" customHeight="1" x14ac:dyDescent="0.2">
      <c r="A90" s="6" t="s">
        <v>176</v>
      </c>
      <c r="B90" s="16"/>
      <c r="C90" s="16"/>
      <c r="D90" s="44" t="s">
        <v>31</v>
      </c>
      <c r="E90" s="8">
        <v>1</v>
      </c>
      <c r="F90" s="14"/>
      <c r="G90" s="10"/>
      <c r="H90" s="16"/>
    </row>
    <row r="91" spans="1:8" ht="15" customHeight="1" x14ac:dyDescent="0.2">
      <c r="A91" s="6" t="s">
        <v>176</v>
      </c>
      <c r="B91" s="16"/>
      <c r="C91" s="16"/>
      <c r="D91" s="44" t="s">
        <v>32</v>
      </c>
      <c r="E91" s="8">
        <v>0</v>
      </c>
      <c r="F91" s="14"/>
      <c r="G91" s="10"/>
      <c r="H91" s="16"/>
    </row>
    <row r="92" spans="1:8" ht="15" customHeight="1" x14ac:dyDescent="0.2">
      <c r="A92" s="6" t="s">
        <v>177</v>
      </c>
      <c r="B92" s="16"/>
      <c r="C92" s="16"/>
      <c r="D92" s="44" t="s">
        <v>26</v>
      </c>
      <c r="E92" s="8">
        <v>5</v>
      </c>
      <c r="F92" s="14"/>
      <c r="G92" s="10"/>
      <c r="H92" s="16"/>
    </row>
    <row r="93" spans="1:8" ht="15" customHeight="1" x14ac:dyDescent="0.2">
      <c r="A93" s="6" t="s">
        <v>177</v>
      </c>
      <c r="B93" s="16"/>
      <c r="C93" s="16"/>
      <c r="D93" s="44" t="s">
        <v>28</v>
      </c>
      <c r="E93" s="8">
        <v>5</v>
      </c>
      <c r="F93" s="14"/>
      <c r="G93" s="10"/>
      <c r="H93" s="16"/>
    </row>
    <row r="94" spans="1:8" ht="25.5" x14ac:dyDescent="0.2">
      <c r="A94" s="6" t="s">
        <v>177</v>
      </c>
      <c r="B94" s="16"/>
      <c r="C94" s="16"/>
      <c r="D94" s="44" t="s">
        <v>29</v>
      </c>
      <c r="E94" s="8">
        <v>2</v>
      </c>
      <c r="F94" s="14"/>
      <c r="G94" s="10" t="s">
        <v>182</v>
      </c>
      <c r="H94" s="16"/>
    </row>
    <row r="95" spans="1:8" ht="25.5" x14ac:dyDescent="0.2">
      <c r="A95" s="6" t="s">
        <v>177</v>
      </c>
      <c r="B95" s="16"/>
      <c r="C95" s="16"/>
      <c r="D95" s="44" t="s">
        <v>30</v>
      </c>
      <c r="E95" s="8">
        <v>2</v>
      </c>
      <c r="F95" s="14"/>
      <c r="G95" s="10" t="s">
        <v>184</v>
      </c>
      <c r="H95" s="16"/>
    </row>
    <row r="96" spans="1:8" ht="12.75" x14ac:dyDescent="0.2">
      <c r="A96" s="6" t="s">
        <v>177</v>
      </c>
      <c r="B96" s="16"/>
      <c r="C96" s="16"/>
      <c r="D96" s="44" t="s">
        <v>31</v>
      </c>
      <c r="E96" s="8">
        <v>2</v>
      </c>
      <c r="F96" s="14"/>
      <c r="G96" s="10"/>
      <c r="H96" s="16"/>
    </row>
    <row r="97" spans="1:8" ht="15" customHeight="1" x14ac:dyDescent="0.2">
      <c r="A97" s="6" t="s">
        <v>177</v>
      </c>
      <c r="B97" s="16"/>
      <c r="C97" s="16"/>
      <c r="D97" s="44" t="s">
        <v>32</v>
      </c>
      <c r="E97" s="8">
        <v>0</v>
      </c>
      <c r="F97" s="14"/>
      <c r="G97" s="10"/>
      <c r="H97" s="16"/>
    </row>
    <row r="98" spans="1:8" ht="15" customHeight="1" x14ac:dyDescent="0.2">
      <c r="A98" s="6" t="s">
        <v>178</v>
      </c>
      <c r="B98" s="16"/>
      <c r="C98" s="16"/>
      <c r="D98" s="44" t="s">
        <v>26</v>
      </c>
      <c r="E98" s="8">
        <v>0</v>
      </c>
      <c r="F98" s="14"/>
      <c r="G98" s="10"/>
      <c r="H98" s="16"/>
    </row>
    <row r="99" spans="1:8" ht="15" customHeight="1" x14ac:dyDescent="0.2">
      <c r="A99" s="6" t="s">
        <v>178</v>
      </c>
      <c r="B99" s="16"/>
      <c r="C99" s="16"/>
      <c r="D99" s="44" t="s">
        <v>28</v>
      </c>
      <c r="E99" s="8">
        <v>0</v>
      </c>
      <c r="F99" s="14"/>
      <c r="G99" s="10"/>
      <c r="H99" s="16"/>
    </row>
    <row r="100" spans="1:8" ht="25.5" x14ac:dyDescent="0.2">
      <c r="A100" s="6" t="s">
        <v>178</v>
      </c>
      <c r="B100" s="16"/>
      <c r="C100" s="16"/>
      <c r="D100" s="44" t="s">
        <v>29</v>
      </c>
      <c r="E100" s="8">
        <v>0</v>
      </c>
      <c r="F100" s="14"/>
      <c r="G100" s="10" t="s">
        <v>182</v>
      </c>
      <c r="H100" s="16"/>
    </row>
    <row r="101" spans="1:8" ht="25.5" x14ac:dyDescent="0.2">
      <c r="A101" s="6" t="s">
        <v>178</v>
      </c>
      <c r="B101" s="16"/>
      <c r="C101" s="16"/>
      <c r="D101" s="44" t="s">
        <v>30</v>
      </c>
      <c r="E101" s="8">
        <v>3</v>
      </c>
      <c r="F101" s="14"/>
      <c r="G101" s="10" t="s">
        <v>184</v>
      </c>
      <c r="H101" s="16"/>
    </row>
    <row r="102" spans="1:8" ht="15" customHeight="1" x14ac:dyDescent="0.2">
      <c r="A102" s="6" t="s">
        <v>178</v>
      </c>
      <c r="B102" s="16"/>
      <c r="C102" s="16"/>
      <c r="D102" s="44" t="s">
        <v>31</v>
      </c>
      <c r="E102" s="8">
        <v>0</v>
      </c>
      <c r="F102" s="14"/>
      <c r="G102" s="10"/>
      <c r="H102" s="16"/>
    </row>
    <row r="103" spans="1:8" ht="15" customHeight="1" x14ac:dyDescent="0.2">
      <c r="A103" s="6" t="s">
        <v>178</v>
      </c>
      <c r="B103" s="16"/>
      <c r="C103" s="16"/>
      <c r="D103" s="44" t="s">
        <v>32</v>
      </c>
      <c r="E103" s="8">
        <v>0</v>
      </c>
      <c r="F103" s="14"/>
      <c r="G103" s="10"/>
      <c r="H103" s="16"/>
    </row>
    <row r="104" spans="1:8" ht="15" customHeight="1" x14ac:dyDescent="0.2">
      <c r="A104" s="6" t="s">
        <v>179</v>
      </c>
      <c r="B104" s="16"/>
      <c r="C104" s="16"/>
      <c r="D104" s="44" t="s">
        <v>26</v>
      </c>
      <c r="E104" s="44">
        <v>0</v>
      </c>
      <c r="F104" s="14"/>
      <c r="G104" s="10"/>
      <c r="H104" s="16"/>
    </row>
    <row r="105" spans="1:8" ht="15" customHeight="1" x14ac:dyDescent="0.2">
      <c r="A105" s="6" t="s">
        <v>179</v>
      </c>
      <c r="B105" s="16"/>
      <c r="C105" s="16"/>
      <c r="D105" s="44" t="s">
        <v>28</v>
      </c>
      <c r="E105" s="44">
        <v>0</v>
      </c>
      <c r="F105" s="14"/>
      <c r="G105" s="10"/>
      <c r="H105" s="16"/>
    </row>
    <row r="106" spans="1:8" ht="25.5" x14ac:dyDescent="0.2">
      <c r="A106" s="6" t="s">
        <v>179</v>
      </c>
      <c r="B106" s="16"/>
      <c r="C106" s="16"/>
      <c r="D106" s="44" t="s">
        <v>29</v>
      </c>
      <c r="E106" s="44">
        <v>0</v>
      </c>
      <c r="F106" s="14"/>
      <c r="G106" s="10" t="s">
        <v>182</v>
      </c>
      <c r="H106" s="16"/>
    </row>
    <row r="107" spans="1:8" ht="25.5" x14ac:dyDescent="0.2">
      <c r="A107" s="6" t="s">
        <v>179</v>
      </c>
      <c r="B107" s="16"/>
      <c r="C107" s="16"/>
      <c r="D107" s="44" t="s">
        <v>30</v>
      </c>
      <c r="E107" s="44">
        <v>0</v>
      </c>
      <c r="F107" s="14"/>
      <c r="G107" s="10" t="s">
        <v>184</v>
      </c>
      <c r="H107" s="16"/>
    </row>
    <row r="108" spans="1:8" ht="15" customHeight="1" x14ac:dyDescent="0.2">
      <c r="A108" s="6" t="s">
        <v>179</v>
      </c>
      <c r="B108" s="16"/>
      <c r="C108" s="16"/>
      <c r="D108" s="44" t="s">
        <v>31</v>
      </c>
      <c r="E108" s="44">
        <v>0</v>
      </c>
      <c r="F108" s="14"/>
      <c r="G108" s="10"/>
      <c r="H108" s="16"/>
    </row>
    <row r="109" spans="1:8" ht="15" customHeight="1" x14ac:dyDescent="0.2">
      <c r="A109" s="6" t="s">
        <v>179</v>
      </c>
      <c r="B109" s="16"/>
      <c r="C109" s="16"/>
      <c r="D109" s="44" t="s">
        <v>32</v>
      </c>
      <c r="E109" s="44">
        <v>0</v>
      </c>
      <c r="F109" s="14"/>
      <c r="G109" s="10"/>
      <c r="H109" s="16"/>
    </row>
    <row r="110" spans="1:8" ht="15" customHeight="1" x14ac:dyDescent="0.2">
      <c r="A110" s="35" t="s">
        <v>185</v>
      </c>
      <c r="B110" s="24" t="s">
        <v>186</v>
      </c>
      <c r="C110" s="36" t="s">
        <v>187</v>
      </c>
      <c r="D110" s="8" t="s">
        <v>19</v>
      </c>
      <c r="E110" s="8">
        <v>4.5</v>
      </c>
      <c r="F110" s="8" t="s">
        <v>24</v>
      </c>
      <c r="G110" s="10"/>
      <c r="H110" s="24" t="s">
        <v>84</v>
      </c>
    </row>
    <row r="111" spans="1:8" ht="15" customHeight="1" x14ac:dyDescent="0.2">
      <c r="A111" s="37"/>
      <c r="B111" s="38"/>
      <c r="C111" s="39"/>
      <c r="D111" s="8" t="s">
        <v>188</v>
      </c>
      <c r="E111" s="8">
        <v>5.4379999999999997</v>
      </c>
      <c r="F111" s="36" t="s">
        <v>27</v>
      </c>
      <c r="G111" s="10"/>
      <c r="H111" s="38"/>
    </row>
    <row r="112" spans="1:8" ht="15" customHeight="1" x14ac:dyDescent="0.2">
      <c r="A112" s="37"/>
      <c r="B112" s="38"/>
      <c r="C112" s="39"/>
      <c r="D112" s="8" t="s">
        <v>189</v>
      </c>
      <c r="E112" s="8">
        <v>4.0519999999999996</v>
      </c>
      <c r="F112" s="39"/>
      <c r="G112" s="10"/>
      <c r="H112" s="38"/>
    </row>
    <row r="113" spans="1:8" ht="15" customHeight="1" x14ac:dyDescent="0.2">
      <c r="A113" s="37"/>
      <c r="B113" s="38"/>
      <c r="C113" s="39"/>
      <c r="D113" s="8" t="s">
        <v>30</v>
      </c>
      <c r="E113" s="8">
        <v>7.5519999999999996</v>
      </c>
      <c r="F113" s="39"/>
      <c r="G113" s="10"/>
      <c r="H113" s="38"/>
    </row>
    <row r="114" spans="1:8" ht="15" customHeight="1" x14ac:dyDescent="0.2">
      <c r="A114" s="40"/>
      <c r="B114" s="38"/>
      <c r="C114" s="39"/>
      <c r="D114" s="8" t="s">
        <v>32</v>
      </c>
      <c r="E114" s="8">
        <v>9.2609999999999992</v>
      </c>
      <c r="F114" s="41"/>
      <c r="G114" s="10"/>
      <c r="H114" s="38"/>
    </row>
    <row r="115" spans="1:8" ht="15" customHeight="1" x14ac:dyDescent="0.2">
      <c r="A115" s="35" t="s">
        <v>190</v>
      </c>
      <c r="B115" s="38"/>
      <c r="C115" s="39"/>
      <c r="D115" s="8" t="s">
        <v>19</v>
      </c>
      <c r="E115" s="8">
        <v>5.5</v>
      </c>
      <c r="F115" s="8" t="s">
        <v>24</v>
      </c>
      <c r="G115" s="10"/>
      <c r="H115" s="38"/>
    </row>
    <row r="116" spans="1:8" ht="15" customHeight="1" x14ac:dyDescent="0.2">
      <c r="A116" s="37"/>
      <c r="B116" s="38"/>
      <c r="C116" s="39"/>
      <c r="D116" s="8" t="s">
        <v>26</v>
      </c>
      <c r="E116" s="30">
        <v>4</v>
      </c>
      <c r="F116" s="36" t="s">
        <v>27</v>
      </c>
      <c r="G116" s="10"/>
      <c r="H116" s="38"/>
    </row>
    <row r="117" spans="1:8" ht="15" customHeight="1" x14ac:dyDescent="0.2">
      <c r="A117" s="37"/>
      <c r="B117" s="38"/>
      <c r="C117" s="39"/>
      <c r="D117" s="8" t="s">
        <v>28</v>
      </c>
      <c r="E117" s="30">
        <v>1</v>
      </c>
      <c r="F117" s="39"/>
      <c r="G117" s="10"/>
      <c r="H117" s="38"/>
    </row>
    <row r="118" spans="1:8" ht="15" customHeight="1" x14ac:dyDescent="0.2">
      <c r="A118" s="37"/>
      <c r="B118" s="38"/>
      <c r="C118" s="39"/>
      <c r="D118" s="8" t="s">
        <v>29</v>
      </c>
      <c r="E118" s="30">
        <v>2.8210000000000002</v>
      </c>
      <c r="F118" s="39"/>
      <c r="G118" s="10"/>
      <c r="H118" s="38"/>
    </row>
    <row r="119" spans="1:8" ht="15" customHeight="1" x14ac:dyDescent="0.2">
      <c r="A119" s="37"/>
      <c r="B119" s="38"/>
      <c r="C119" s="39"/>
      <c r="D119" s="8" t="s">
        <v>30</v>
      </c>
      <c r="E119" s="30">
        <v>6.1340000000000003</v>
      </c>
      <c r="F119" s="39"/>
      <c r="G119" s="10"/>
      <c r="H119" s="38"/>
    </row>
    <row r="120" spans="1:8" ht="15" customHeight="1" x14ac:dyDescent="0.2">
      <c r="A120" s="37"/>
      <c r="B120" s="38"/>
      <c r="C120" s="39"/>
      <c r="D120" s="8" t="s">
        <v>31</v>
      </c>
      <c r="E120" s="30">
        <v>2.8210000000000002</v>
      </c>
      <c r="F120" s="39"/>
      <c r="G120" s="10"/>
      <c r="H120" s="38"/>
    </row>
    <row r="121" spans="1:8" ht="15" customHeight="1" x14ac:dyDescent="0.2">
      <c r="A121" s="40"/>
      <c r="B121" s="38"/>
      <c r="C121" s="39"/>
      <c r="D121" s="8" t="s">
        <v>32</v>
      </c>
      <c r="E121" s="30">
        <v>10.590999999999999</v>
      </c>
      <c r="F121" s="41"/>
      <c r="G121" s="10"/>
      <c r="H121" s="38"/>
    </row>
    <row r="122" spans="1:8" ht="15" customHeight="1" x14ac:dyDescent="0.2">
      <c r="A122" s="35" t="s">
        <v>191</v>
      </c>
      <c r="B122" s="38"/>
      <c r="C122" s="39"/>
      <c r="D122" s="8" t="s">
        <v>19</v>
      </c>
      <c r="E122" s="8">
        <v>4.5</v>
      </c>
      <c r="F122" s="8" t="s">
        <v>24</v>
      </c>
      <c r="G122" s="10"/>
      <c r="H122" s="38"/>
    </row>
    <row r="123" spans="1:8" ht="15" customHeight="1" x14ac:dyDescent="0.2">
      <c r="A123" s="37"/>
      <c r="B123" s="38"/>
      <c r="C123" s="39"/>
      <c r="D123" s="8" t="s">
        <v>26</v>
      </c>
      <c r="E123" s="30">
        <v>2</v>
      </c>
      <c r="F123" s="36" t="s">
        <v>27</v>
      </c>
      <c r="G123" s="10"/>
      <c r="H123" s="38"/>
    </row>
    <row r="124" spans="1:8" ht="15" customHeight="1" x14ac:dyDescent="0.2">
      <c r="A124" s="37"/>
      <c r="B124" s="38"/>
      <c r="C124" s="39"/>
      <c r="D124" s="8" t="s">
        <v>28</v>
      </c>
      <c r="E124" s="30">
        <v>0.5</v>
      </c>
      <c r="F124" s="39"/>
      <c r="G124" s="10"/>
      <c r="H124" s="38"/>
    </row>
    <row r="125" spans="1:8" ht="15" customHeight="1" x14ac:dyDescent="0.2">
      <c r="A125" s="37"/>
      <c r="B125" s="38"/>
      <c r="C125" s="39"/>
      <c r="D125" s="8" t="s">
        <v>29</v>
      </c>
      <c r="E125" s="30">
        <v>0.5</v>
      </c>
      <c r="F125" s="39"/>
      <c r="G125" s="10"/>
      <c r="H125" s="38"/>
    </row>
    <row r="126" spans="1:8" ht="15" customHeight="1" x14ac:dyDescent="0.2">
      <c r="A126" s="37"/>
      <c r="B126" s="38"/>
      <c r="C126" s="39"/>
      <c r="D126" s="8" t="s">
        <v>30</v>
      </c>
      <c r="E126" s="30">
        <v>2.5</v>
      </c>
      <c r="F126" s="39"/>
      <c r="G126" s="10"/>
      <c r="H126" s="38"/>
    </row>
    <row r="127" spans="1:8" ht="15" customHeight="1" x14ac:dyDescent="0.2">
      <c r="A127" s="37"/>
      <c r="B127" s="38"/>
      <c r="C127" s="39"/>
      <c r="D127" s="8" t="s">
        <v>31</v>
      </c>
      <c r="E127" s="30">
        <v>0.5</v>
      </c>
      <c r="F127" s="39"/>
      <c r="G127" s="10"/>
      <c r="H127" s="38"/>
    </row>
    <row r="128" spans="1:8" ht="15" customHeight="1" x14ac:dyDescent="0.2">
      <c r="A128" s="40"/>
      <c r="B128" s="38"/>
      <c r="C128" s="39"/>
      <c r="D128" s="8" t="s">
        <v>32</v>
      </c>
      <c r="E128" s="30">
        <v>8</v>
      </c>
      <c r="F128" s="41"/>
      <c r="G128" s="10"/>
      <c r="H128" s="38"/>
    </row>
    <row r="129" spans="1:8" ht="15" customHeight="1" x14ac:dyDescent="0.2">
      <c r="A129" s="35" t="s">
        <v>192</v>
      </c>
      <c r="B129" s="38"/>
      <c r="C129" s="39"/>
      <c r="D129" s="8" t="s">
        <v>19</v>
      </c>
      <c r="E129" s="8">
        <v>0</v>
      </c>
      <c r="F129" s="8" t="s">
        <v>24</v>
      </c>
      <c r="G129" s="10"/>
      <c r="H129" s="38"/>
    </row>
    <row r="130" spans="1:8" ht="15" customHeight="1" x14ac:dyDescent="0.2">
      <c r="A130" s="37"/>
      <c r="B130" s="38"/>
      <c r="C130" s="39"/>
      <c r="D130" s="8" t="s">
        <v>26</v>
      </c>
      <c r="E130" s="30">
        <v>-0.5</v>
      </c>
      <c r="F130" s="36" t="s">
        <v>27</v>
      </c>
      <c r="G130" s="10"/>
      <c r="H130" s="38"/>
    </row>
    <row r="131" spans="1:8" ht="15" customHeight="1" x14ac:dyDescent="0.2">
      <c r="A131" s="37"/>
      <c r="B131" s="38"/>
      <c r="C131" s="39"/>
      <c r="D131" s="8" t="s">
        <v>28</v>
      </c>
      <c r="E131" s="30">
        <v>-0.5</v>
      </c>
      <c r="F131" s="39"/>
      <c r="G131" s="10"/>
      <c r="H131" s="38"/>
    </row>
    <row r="132" spans="1:8" ht="15" customHeight="1" x14ac:dyDescent="0.2">
      <c r="A132" s="37"/>
      <c r="B132" s="38"/>
      <c r="C132" s="39"/>
      <c r="D132" s="8" t="s">
        <v>29</v>
      </c>
      <c r="E132" s="30">
        <v>-0.5</v>
      </c>
      <c r="F132" s="39"/>
      <c r="G132" s="10"/>
      <c r="H132" s="38"/>
    </row>
    <row r="133" spans="1:8" ht="15" customHeight="1" x14ac:dyDescent="0.2">
      <c r="A133" s="37"/>
      <c r="B133" s="38"/>
      <c r="C133" s="39"/>
      <c r="D133" s="8" t="s">
        <v>30</v>
      </c>
      <c r="E133" s="30">
        <v>-0.5</v>
      </c>
      <c r="F133" s="39"/>
      <c r="G133" s="10"/>
      <c r="H133" s="38"/>
    </row>
    <row r="134" spans="1:8" ht="15" customHeight="1" x14ac:dyDescent="0.2">
      <c r="A134" s="37"/>
      <c r="B134" s="38"/>
      <c r="C134" s="39"/>
      <c r="D134" s="8" t="s">
        <v>31</v>
      </c>
      <c r="E134" s="30">
        <v>-0.5</v>
      </c>
      <c r="F134" s="39"/>
      <c r="G134" s="10"/>
      <c r="H134" s="38"/>
    </row>
    <row r="135" spans="1:8" ht="15" customHeight="1" x14ac:dyDescent="0.2">
      <c r="A135" s="40"/>
      <c r="B135" s="25"/>
      <c r="C135" s="41"/>
      <c r="D135" s="8" t="s">
        <v>32</v>
      </c>
      <c r="E135" s="30">
        <v>2</v>
      </c>
      <c r="F135" s="41"/>
      <c r="G135" s="10"/>
      <c r="H135" s="25"/>
    </row>
    <row r="136" spans="1:8" ht="25.5" x14ac:dyDescent="0.2">
      <c r="A136" s="6" t="s">
        <v>193</v>
      </c>
      <c r="B136" s="9" t="s">
        <v>194</v>
      </c>
      <c r="C136" s="8" t="s">
        <v>187</v>
      </c>
      <c r="D136" s="8" t="s">
        <v>19</v>
      </c>
      <c r="E136" s="8">
        <v>3.5649999999999999</v>
      </c>
      <c r="F136" s="8" t="s">
        <v>13</v>
      </c>
      <c r="G136" s="10"/>
      <c r="H136" s="9" t="s">
        <v>129</v>
      </c>
    </row>
    <row r="137" spans="1:8" ht="25.5" x14ac:dyDescent="0.2">
      <c r="A137" s="6" t="s">
        <v>195</v>
      </c>
      <c r="B137" s="9" t="s">
        <v>196</v>
      </c>
      <c r="C137" s="8" t="s">
        <v>187</v>
      </c>
      <c r="D137" s="8" t="s">
        <v>19</v>
      </c>
      <c r="E137" s="8">
        <v>0</v>
      </c>
      <c r="F137" s="8" t="s">
        <v>13</v>
      </c>
      <c r="G137" s="10"/>
      <c r="H137" s="8"/>
    </row>
    <row r="138" spans="1:8" ht="25.5" x14ac:dyDescent="0.2">
      <c r="A138" s="6" t="s">
        <v>197</v>
      </c>
      <c r="B138" s="9" t="s">
        <v>198</v>
      </c>
      <c r="C138" s="8" t="s">
        <v>187</v>
      </c>
      <c r="D138" s="8" t="s">
        <v>19</v>
      </c>
      <c r="E138" s="8">
        <v>4.7839999999999998</v>
      </c>
      <c r="F138" s="8" t="s">
        <v>13</v>
      </c>
      <c r="G138" s="10"/>
      <c r="H138" s="8"/>
    </row>
    <row r="139" spans="1:8" ht="25.5" customHeight="1" x14ac:dyDescent="0.2">
      <c r="A139" s="35" t="s">
        <v>199</v>
      </c>
      <c r="B139" s="24" t="s">
        <v>200</v>
      </c>
      <c r="C139" s="36" t="s">
        <v>201</v>
      </c>
      <c r="D139" s="8" t="s">
        <v>19</v>
      </c>
      <c r="E139" s="8">
        <v>0.43080000000000002</v>
      </c>
      <c r="F139" s="8" t="s">
        <v>24</v>
      </c>
      <c r="G139" s="10"/>
      <c r="H139" s="24" t="s">
        <v>84</v>
      </c>
    </row>
    <row r="140" spans="1:8" ht="15" customHeight="1" x14ac:dyDescent="0.2">
      <c r="A140" s="37"/>
      <c r="B140" s="38"/>
      <c r="C140" s="39"/>
      <c r="D140" s="8" t="s">
        <v>26</v>
      </c>
      <c r="E140" s="30">
        <v>0.24979999999999999</v>
      </c>
      <c r="F140" s="36" t="s">
        <v>27</v>
      </c>
      <c r="G140" s="10"/>
      <c r="H140" s="38"/>
    </row>
    <row r="141" spans="1:8" ht="15" customHeight="1" x14ac:dyDescent="0.2">
      <c r="A141" s="37"/>
      <c r="B141" s="38"/>
      <c r="C141" s="39"/>
      <c r="D141" s="8" t="s">
        <v>28</v>
      </c>
      <c r="E141" s="30">
        <v>0.24979999999999999</v>
      </c>
      <c r="F141" s="39"/>
      <c r="G141" s="10"/>
      <c r="H141" s="38"/>
    </row>
    <row r="142" spans="1:8" ht="15" customHeight="1" x14ac:dyDescent="0.2">
      <c r="A142" s="37"/>
      <c r="B142" s="38"/>
      <c r="C142" s="39"/>
      <c r="D142" s="8" t="s">
        <v>29</v>
      </c>
      <c r="E142" s="30">
        <v>0.58879999999999999</v>
      </c>
      <c r="F142" s="39"/>
      <c r="G142" s="10"/>
      <c r="H142" s="38"/>
    </row>
    <row r="143" spans="1:8" ht="15" customHeight="1" x14ac:dyDescent="0.2">
      <c r="A143" s="37"/>
      <c r="B143" s="38"/>
      <c r="C143" s="39"/>
      <c r="D143" s="8" t="s">
        <v>30</v>
      </c>
      <c r="E143" s="30">
        <v>0.72599999999999998</v>
      </c>
      <c r="F143" s="39"/>
      <c r="G143" s="10"/>
      <c r="H143" s="38"/>
    </row>
    <row r="144" spans="1:8" ht="15" customHeight="1" x14ac:dyDescent="0.2">
      <c r="A144" s="37"/>
      <c r="B144" s="38"/>
      <c r="C144" s="39"/>
      <c r="D144" s="8" t="s">
        <v>31</v>
      </c>
      <c r="E144" s="30">
        <v>1</v>
      </c>
      <c r="F144" s="39"/>
      <c r="G144" s="10"/>
      <c r="H144" s="38"/>
    </row>
    <row r="145" spans="1:8" ht="15" customHeight="1" x14ac:dyDescent="0.2">
      <c r="A145" s="40"/>
      <c r="B145" s="38"/>
      <c r="C145" s="39"/>
      <c r="D145" s="8" t="s">
        <v>32</v>
      </c>
      <c r="E145" s="30">
        <v>0.01</v>
      </c>
      <c r="F145" s="41"/>
      <c r="G145" s="10"/>
      <c r="H145" s="38"/>
    </row>
    <row r="146" spans="1:8" ht="15" customHeight="1" x14ac:dyDescent="0.2">
      <c r="A146" s="35" t="s">
        <v>202</v>
      </c>
      <c r="B146" s="38"/>
      <c r="C146" s="39"/>
      <c r="D146" s="8" t="s">
        <v>19</v>
      </c>
      <c r="E146" s="8">
        <v>0.55130000000000001</v>
      </c>
      <c r="F146" s="8" t="s">
        <v>24</v>
      </c>
      <c r="G146" s="10"/>
      <c r="H146" s="38"/>
    </row>
    <row r="147" spans="1:8" ht="15" customHeight="1" x14ac:dyDescent="0.2">
      <c r="A147" s="37"/>
      <c r="B147" s="38"/>
      <c r="C147" s="39"/>
      <c r="D147" s="8" t="s">
        <v>26</v>
      </c>
      <c r="E147" s="30">
        <v>0.36570000000000003</v>
      </c>
      <c r="F147" s="36" t="s">
        <v>27</v>
      </c>
      <c r="G147" s="10"/>
      <c r="H147" s="38"/>
    </row>
    <row r="148" spans="1:8" ht="15" customHeight="1" x14ac:dyDescent="0.2">
      <c r="A148" s="37"/>
      <c r="B148" s="38"/>
      <c r="C148" s="39"/>
      <c r="D148" s="8" t="s">
        <v>28</v>
      </c>
      <c r="E148" s="30">
        <v>0.36570000000000003</v>
      </c>
      <c r="F148" s="39"/>
      <c r="G148" s="10"/>
      <c r="H148" s="38"/>
    </row>
    <row r="149" spans="1:8" ht="15" customHeight="1" x14ac:dyDescent="0.2">
      <c r="A149" s="37"/>
      <c r="B149" s="38"/>
      <c r="C149" s="39"/>
      <c r="D149" s="8" t="s">
        <v>29</v>
      </c>
      <c r="E149" s="30">
        <v>0.76370000000000005</v>
      </c>
      <c r="F149" s="39"/>
      <c r="G149" s="10"/>
      <c r="H149" s="38"/>
    </row>
    <row r="150" spans="1:8" ht="15" customHeight="1" x14ac:dyDescent="0.2">
      <c r="A150" s="37"/>
      <c r="B150" s="38"/>
      <c r="C150" s="39"/>
      <c r="D150" s="8" t="s">
        <v>30</v>
      </c>
      <c r="E150" s="30">
        <v>0.8246</v>
      </c>
      <c r="F150" s="39"/>
      <c r="G150" s="10"/>
      <c r="H150" s="38"/>
    </row>
    <row r="151" spans="1:8" ht="15" customHeight="1" x14ac:dyDescent="0.2">
      <c r="A151" s="37"/>
      <c r="B151" s="38"/>
      <c r="C151" s="39"/>
      <c r="D151" s="8" t="s">
        <v>31</v>
      </c>
      <c r="E151" s="30">
        <v>1</v>
      </c>
      <c r="F151" s="39"/>
      <c r="G151" s="10"/>
      <c r="H151" s="38"/>
    </row>
    <row r="152" spans="1:8" ht="15" customHeight="1" x14ac:dyDescent="0.2">
      <c r="A152" s="40"/>
      <c r="B152" s="38"/>
      <c r="C152" s="39"/>
      <c r="D152" s="8" t="s">
        <v>32</v>
      </c>
      <c r="E152" s="30">
        <v>0.01</v>
      </c>
      <c r="F152" s="41"/>
      <c r="G152" s="10"/>
      <c r="H152" s="38"/>
    </row>
    <row r="153" spans="1:8" ht="15" customHeight="1" x14ac:dyDescent="0.2">
      <c r="A153" s="35" t="s">
        <v>203</v>
      </c>
      <c r="B153" s="38"/>
      <c r="C153" s="39"/>
      <c r="D153" s="8" t="s">
        <v>19</v>
      </c>
      <c r="E153" s="8">
        <v>0.55130000000000001</v>
      </c>
      <c r="F153" s="8" t="s">
        <v>24</v>
      </c>
      <c r="G153" s="10"/>
      <c r="H153" s="38"/>
    </row>
    <row r="154" spans="1:8" ht="15" customHeight="1" x14ac:dyDescent="0.2">
      <c r="A154" s="37"/>
      <c r="B154" s="38"/>
      <c r="C154" s="39"/>
      <c r="D154" s="8" t="s">
        <v>26</v>
      </c>
      <c r="E154" s="30">
        <v>0.36570000000000003</v>
      </c>
      <c r="F154" s="45" t="s">
        <v>27</v>
      </c>
      <c r="G154" s="10"/>
      <c r="H154" s="38"/>
    </row>
    <row r="155" spans="1:8" ht="15" customHeight="1" x14ac:dyDescent="0.2">
      <c r="A155" s="37"/>
      <c r="B155" s="38"/>
      <c r="C155" s="39"/>
      <c r="D155" s="8" t="s">
        <v>28</v>
      </c>
      <c r="E155" s="30">
        <v>0.36570000000000003</v>
      </c>
      <c r="F155" s="46"/>
      <c r="G155" s="10"/>
      <c r="H155" s="38"/>
    </row>
    <row r="156" spans="1:8" ht="15" customHeight="1" x14ac:dyDescent="0.2">
      <c r="A156" s="37"/>
      <c r="B156" s="38"/>
      <c r="C156" s="39"/>
      <c r="D156" s="8" t="s">
        <v>29</v>
      </c>
      <c r="E156" s="30">
        <v>0.76370000000000005</v>
      </c>
      <c r="F156" s="46"/>
      <c r="G156" s="10"/>
      <c r="H156" s="38"/>
    </row>
    <row r="157" spans="1:8" ht="15" customHeight="1" x14ac:dyDescent="0.2">
      <c r="A157" s="37"/>
      <c r="B157" s="38"/>
      <c r="C157" s="39"/>
      <c r="D157" s="8" t="s">
        <v>30</v>
      </c>
      <c r="E157" s="30">
        <v>0.8246</v>
      </c>
      <c r="F157" s="46"/>
      <c r="G157" s="10"/>
      <c r="H157" s="38"/>
    </row>
    <row r="158" spans="1:8" ht="15" customHeight="1" x14ac:dyDescent="0.2">
      <c r="A158" s="37"/>
      <c r="B158" s="38"/>
      <c r="C158" s="39"/>
      <c r="D158" s="8" t="s">
        <v>31</v>
      </c>
      <c r="E158" s="30">
        <v>0.76370000000000005</v>
      </c>
      <c r="F158" s="46"/>
      <c r="G158" s="10"/>
      <c r="H158" s="38"/>
    </row>
    <row r="159" spans="1:8" ht="15" customHeight="1" x14ac:dyDescent="0.2">
      <c r="A159" s="40"/>
      <c r="B159" s="38"/>
      <c r="C159" s="39"/>
      <c r="D159" s="8" t="s">
        <v>32</v>
      </c>
      <c r="E159" s="30">
        <v>0.01</v>
      </c>
      <c r="F159" s="47"/>
      <c r="G159" s="10"/>
      <c r="H159" s="38"/>
    </row>
    <row r="160" spans="1:8" ht="15" customHeight="1" x14ac:dyDescent="0.2">
      <c r="A160" s="35" t="s">
        <v>204</v>
      </c>
      <c r="B160" s="38"/>
      <c r="C160" s="39"/>
      <c r="D160" s="8" t="s">
        <v>19</v>
      </c>
      <c r="E160" s="8">
        <v>0.55130000000000001</v>
      </c>
      <c r="F160" s="8" t="s">
        <v>24</v>
      </c>
      <c r="G160" s="10"/>
      <c r="H160" s="38"/>
    </row>
    <row r="161" spans="1:8" ht="15" customHeight="1" x14ac:dyDescent="0.2">
      <c r="A161" s="37"/>
      <c r="B161" s="38"/>
      <c r="C161" s="39"/>
      <c r="D161" s="8" t="s">
        <v>26</v>
      </c>
      <c r="E161" s="30">
        <v>0.36570000000000003</v>
      </c>
      <c r="F161" s="36" t="s">
        <v>27</v>
      </c>
      <c r="G161" s="48"/>
      <c r="H161" s="38"/>
    </row>
    <row r="162" spans="1:8" ht="15" customHeight="1" x14ac:dyDescent="0.2">
      <c r="A162" s="37"/>
      <c r="B162" s="38"/>
      <c r="C162" s="39"/>
      <c r="D162" s="8" t="s">
        <v>28</v>
      </c>
      <c r="E162" s="30">
        <v>0.36570000000000003</v>
      </c>
      <c r="F162" s="39"/>
      <c r="G162" s="48"/>
      <c r="H162" s="38"/>
    </row>
    <row r="163" spans="1:8" ht="15" customHeight="1" x14ac:dyDescent="0.2">
      <c r="A163" s="37"/>
      <c r="B163" s="38"/>
      <c r="C163" s="39"/>
      <c r="D163" s="8" t="s">
        <v>29</v>
      </c>
      <c r="E163" s="30">
        <v>0.36570000000000003</v>
      </c>
      <c r="F163" s="39"/>
      <c r="G163" s="48"/>
      <c r="H163" s="38"/>
    </row>
    <row r="164" spans="1:8" ht="15" customHeight="1" x14ac:dyDescent="0.2">
      <c r="A164" s="37"/>
      <c r="B164" s="38"/>
      <c r="C164" s="39"/>
      <c r="D164" s="8" t="s">
        <v>30</v>
      </c>
      <c r="E164" s="30">
        <v>0.36570000000000003</v>
      </c>
      <c r="F164" s="39"/>
      <c r="G164" s="48"/>
      <c r="H164" s="38"/>
    </row>
    <row r="165" spans="1:8" ht="15" customHeight="1" x14ac:dyDescent="0.2">
      <c r="A165" s="37"/>
      <c r="B165" s="38"/>
      <c r="C165" s="39"/>
      <c r="D165" s="8" t="s">
        <v>31</v>
      </c>
      <c r="E165" s="30">
        <v>0.36570000000000003</v>
      </c>
      <c r="F165" s="39"/>
      <c r="G165" s="48"/>
      <c r="H165" s="38"/>
    </row>
    <row r="166" spans="1:8" ht="15" customHeight="1" x14ac:dyDescent="0.2">
      <c r="A166" s="40"/>
      <c r="B166" s="25"/>
      <c r="C166" s="41"/>
      <c r="D166" s="8" t="s">
        <v>32</v>
      </c>
      <c r="E166" s="30">
        <v>0.01</v>
      </c>
      <c r="F166" s="41"/>
      <c r="G166" s="48"/>
      <c r="H166" s="25"/>
    </row>
    <row r="167" spans="1:8" ht="25.5" customHeight="1" x14ac:dyDescent="0.2">
      <c r="A167" s="6" t="s">
        <v>205</v>
      </c>
      <c r="B167" s="24" t="s">
        <v>206</v>
      </c>
      <c r="C167" s="36" t="s">
        <v>201</v>
      </c>
      <c r="D167" s="8" t="s">
        <v>19</v>
      </c>
      <c r="E167" s="8">
        <v>0</v>
      </c>
      <c r="F167" s="8" t="s">
        <v>13</v>
      </c>
      <c r="G167" s="49" t="s">
        <v>207</v>
      </c>
      <c r="H167" s="8"/>
    </row>
    <row r="168" spans="1:8" ht="15" customHeight="1" x14ac:dyDescent="0.2">
      <c r="A168" s="6" t="s">
        <v>208</v>
      </c>
      <c r="B168" s="38"/>
      <c r="C168" s="39"/>
      <c r="D168" s="8" t="s">
        <v>19</v>
      </c>
      <c r="E168" s="8">
        <v>0</v>
      </c>
      <c r="F168" s="8" t="s">
        <v>13</v>
      </c>
      <c r="G168" s="50"/>
      <c r="H168" s="8"/>
    </row>
    <row r="169" spans="1:8" ht="15" customHeight="1" x14ac:dyDescent="0.2">
      <c r="A169" s="6" t="s">
        <v>209</v>
      </c>
      <c r="B169" s="38"/>
      <c r="C169" s="39"/>
      <c r="D169" s="8" t="s">
        <v>19</v>
      </c>
      <c r="E169" s="8">
        <v>0</v>
      </c>
      <c r="F169" s="8" t="s">
        <v>13</v>
      </c>
      <c r="G169" s="50"/>
      <c r="H169" s="8"/>
    </row>
    <row r="170" spans="1:8" ht="15" customHeight="1" x14ac:dyDescent="0.2">
      <c r="A170" s="6" t="s">
        <v>210</v>
      </c>
      <c r="B170" s="25"/>
      <c r="C170" s="41"/>
      <c r="D170" s="8" t="s">
        <v>19</v>
      </c>
      <c r="E170" s="8">
        <v>0</v>
      </c>
      <c r="F170" s="8" t="s">
        <v>13</v>
      </c>
      <c r="G170" s="51"/>
      <c r="H170" s="8"/>
    </row>
    <row r="171" spans="1:8" ht="25.5" x14ac:dyDescent="0.2">
      <c r="A171" s="6" t="s">
        <v>211</v>
      </c>
      <c r="B171" s="9" t="s">
        <v>212</v>
      </c>
      <c r="C171" s="8" t="s">
        <v>18</v>
      </c>
      <c r="D171" s="8" t="s">
        <v>19</v>
      </c>
      <c r="E171" s="8">
        <v>0</v>
      </c>
      <c r="F171" s="8" t="s">
        <v>13</v>
      </c>
      <c r="G171" s="24" t="s">
        <v>213</v>
      </c>
      <c r="H171" s="8"/>
    </row>
    <row r="172" spans="1:8" ht="25.5" x14ac:dyDescent="0.2">
      <c r="A172" s="6" t="s">
        <v>214</v>
      </c>
      <c r="B172" s="9" t="s">
        <v>215</v>
      </c>
      <c r="C172" s="8" t="s">
        <v>65</v>
      </c>
      <c r="D172" s="8" t="s">
        <v>19</v>
      </c>
      <c r="E172" s="8">
        <v>0</v>
      </c>
      <c r="F172" s="8" t="s">
        <v>13</v>
      </c>
      <c r="G172" s="25"/>
      <c r="H172" s="8"/>
    </row>
    <row r="173" spans="1:8" ht="25.5" x14ac:dyDescent="0.2">
      <c r="A173" s="6" t="s">
        <v>216</v>
      </c>
      <c r="B173" s="9" t="s">
        <v>217</v>
      </c>
      <c r="C173" s="8" t="s">
        <v>65</v>
      </c>
      <c r="D173" s="8" t="s">
        <v>19</v>
      </c>
      <c r="E173" s="8">
        <v>0</v>
      </c>
      <c r="F173" s="8" t="s">
        <v>13</v>
      </c>
      <c r="G173" s="24" t="s">
        <v>207</v>
      </c>
      <c r="H173" s="8"/>
    </row>
    <row r="174" spans="1:8" ht="25.5" x14ac:dyDescent="0.2">
      <c r="A174" s="6" t="s">
        <v>218</v>
      </c>
      <c r="B174" s="9" t="s">
        <v>219</v>
      </c>
      <c r="C174" s="8" t="s">
        <v>220</v>
      </c>
      <c r="D174" s="8" t="s">
        <v>19</v>
      </c>
      <c r="E174" s="8">
        <v>0</v>
      </c>
      <c r="F174" s="8" t="s">
        <v>13</v>
      </c>
      <c r="G174" s="25"/>
      <c r="H174" s="8"/>
    </row>
    <row r="175" spans="1:8" ht="38.25" x14ac:dyDescent="0.2">
      <c r="A175" s="6" t="s">
        <v>221</v>
      </c>
      <c r="B175" s="9" t="s">
        <v>222</v>
      </c>
      <c r="C175" s="8" t="s">
        <v>35</v>
      </c>
      <c r="D175" s="8" t="s">
        <v>19</v>
      </c>
      <c r="E175" s="8">
        <v>0.2</v>
      </c>
      <c r="F175" s="8" t="s">
        <v>13</v>
      </c>
      <c r="G175" s="10"/>
      <c r="H175" s="8"/>
    </row>
    <row r="176" spans="1:8" ht="38.25" x14ac:dyDescent="0.2">
      <c r="A176" s="6" t="s">
        <v>223</v>
      </c>
      <c r="B176" s="9" t="s">
        <v>224</v>
      </c>
      <c r="C176" s="8" t="s">
        <v>225</v>
      </c>
      <c r="D176" s="8" t="s">
        <v>19</v>
      </c>
      <c r="E176" s="8">
        <v>100</v>
      </c>
      <c r="F176" s="8" t="s">
        <v>13</v>
      </c>
      <c r="G176" s="10"/>
      <c r="H176" s="8"/>
    </row>
    <row r="177" spans="1:8" ht="51" x14ac:dyDescent="0.2">
      <c r="A177" s="6" t="s">
        <v>226</v>
      </c>
      <c r="B177" s="9" t="s">
        <v>227</v>
      </c>
      <c r="C177" s="8" t="s">
        <v>35</v>
      </c>
      <c r="D177" s="8" t="s">
        <v>19</v>
      </c>
      <c r="E177" s="8">
        <v>1</v>
      </c>
      <c r="F177" s="8" t="s">
        <v>13</v>
      </c>
      <c r="G177" s="10"/>
      <c r="H177" s="8"/>
    </row>
    <row r="178" spans="1:8" ht="25.5" x14ac:dyDescent="0.2">
      <c r="A178" s="6" t="s">
        <v>228</v>
      </c>
      <c r="B178" s="9" t="s">
        <v>229</v>
      </c>
      <c r="C178" s="9" t="s">
        <v>18</v>
      </c>
      <c r="D178" s="8" t="s">
        <v>19</v>
      </c>
      <c r="E178" s="9">
        <v>0</v>
      </c>
      <c r="F178" s="9" t="s">
        <v>121</v>
      </c>
      <c r="G178" s="10"/>
      <c r="H178" s="10"/>
    </row>
    <row r="179" spans="1:8" ht="25.5" x14ac:dyDescent="0.2">
      <c r="A179" s="6" t="s">
        <v>230</v>
      </c>
      <c r="B179" s="9" t="s">
        <v>231</v>
      </c>
      <c r="C179" s="9" t="s">
        <v>232</v>
      </c>
      <c r="D179" s="8" t="s">
        <v>19</v>
      </c>
      <c r="E179" s="9">
        <v>0</v>
      </c>
      <c r="F179" s="9" t="s">
        <v>121</v>
      </c>
      <c r="G179" s="10"/>
      <c r="H179" s="10"/>
    </row>
    <row r="180" spans="1:8" ht="25.5" x14ac:dyDescent="0.2">
      <c r="A180" s="6" t="s">
        <v>233</v>
      </c>
      <c r="B180" s="9" t="s">
        <v>234</v>
      </c>
      <c r="C180" s="9" t="s">
        <v>232</v>
      </c>
      <c r="D180" s="8" t="s">
        <v>19</v>
      </c>
      <c r="E180" s="9">
        <v>0</v>
      </c>
      <c r="F180" s="9" t="s">
        <v>121</v>
      </c>
      <c r="G180" s="10"/>
      <c r="H180" s="10"/>
    </row>
  </sheetData>
  <mergeCells count="88">
    <mergeCell ref="F161:F166"/>
    <mergeCell ref="B167:B170"/>
    <mergeCell ref="C167:C170"/>
    <mergeCell ref="G167:G170"/>
    <mergeCell ref="G171:G172"/>
    <mergeCell ref="G173:G174"/>
    <mergeCell ref="F130:F135"/>
    <mergeCell ref="A139:A145"/>
    <mergeCell ref="B139:B166"/>
    <mergeCell ref="C139:C166"/>
    <mergeCell ref="H139:H166"/>
    <mergeCell ref="F140:F145"/>
    <mergeCell ref="A146:A152"/>
    <mergeCell ref="F147:F152"/>
    <mergeCell ref="A153:A159"/>
    <mergeCell ref="A160:A166"/>
    <mergeCell ref="A110:A114"/>
    <mergeCell ref="B110:B135"/>
    <mergeCell ref="C110:C135"/>
    <mergeCell ref="H110:H135"/>
    <mergeCell ref="F111:F114"/>
    <mergeCell ref="A115:A121"/>
    <mergeCell ref="F116:F121"/>
    <mergeCell ref="A122:A128"/>
    <mergeCell ref="F123:F128"/>
    <mergeCell ref="A129:A135"/>
    <mergeCell ref="B72:B85"/>
    <mergeCell ref="C72:C85"/>
    <mergeCell ref="F72:F85"/>
    <mergeCell ref="H72:H85"/>
    <mergeCell ref="B86:B109"/>
    <mergeCell ref="C86:C109"/>
    <mergeCell ref="F86:F109"/>
    <mergeCell ref="H86:H109"/>
    <mergeCell ref="H52:H57"/>
    <mergeCell ref="C54:C57"/>
    <mergeCell ref="D54:D57"/>
    <mergeCell ref="F54:F57"/>
    <mergeCell ref="B58:B71"/>
    <mergeCell ref="C58:C71"/>
    <mergeCell ref="F58:F71"/>
    <mergeCell ref="H58:H71"/>
    <mergeCell ref="A46:A49"/>
    <mergeCell ref="B46:B49"/>
    <mergeCell ref="C46:C49"/>
    <mergeCell ref="F47:F49"/>
    <mergeCell ref="G47:G49"/>
    <mergeCell ref="G52:G57"/>
    <mergeCell ref="A39:A41"/>
    <mergeCell ref="B39:B41"/>
    <mergeCell ref="C39:C41"/>
    <mergeCell ref="A43:A45"/>
    <mergeCell ref="B43:B45"/>
    <mergeCell ref="C43:C45"/>
    <mergeCell ref="A29:A33"/>
    <mergeCell ref="B29:B33"/>
    <mergeCell ref="C29:C33"/>
    <mergeCell ref="F29:F30"/>
    <mergeCell ref="F32:F33"/>
    <mergeCell ref="A34:A38"/>
    <mergeCell ref="B34:B38"/>
    <mergeCell ref="C34:C38"/>
    <mergeCell ref="F34:F35"/>
    <mergeCell ref="F37:F38"/>
    <mergeCell ref="F19:F20"/>
    <mergeCell ref="F22:F23"/>
    <mergeCell ref="A24:A28"/>
    <mergeCell ref="B24:B28"/>
    <mergeCell ref="C24:C28"/>
    <mergeCell ref="F24:F25"/>
    <mergeCell ref="F27:F28"/>
    <mergeCell ref="A14:A18"/>
    <mergeCell ref="B14:B18"/>
    <mergeCell ref="C14:C18"/>
    <mergeCell ref="F14:F15"/>
    <mergeCell ref="G14:G38"/>
    <mergeCell ref="H14:H38"/>
    <mergeCell ref="F17:F18"/>
    <mergeCell ref="A19:A23"/>
    <mergeCell ref="B19:B23"/>
    <mergeCell ref="C19:C23"/>
    <mergeCell ref="A1:H1"/>
    <mergeCell ref="H3:H13"/>
    <mergeCell ref="A4:A13"/>
    <mergeCell ref="B4:B13"/>
    <mergeCell ref="C4:C13"/>
    <mergeCell ref="F4:F7"/>
    <mergeCell ref="F8:F13"/>
  </mergeCells>
  <pageMargins left="0.70866141732283472" right="0.70866141732283472" top="0.74803149606299213" bottom="0.74803149606299213" header="0.31496062992125984" footer="0.31496062992125984"/>
  <pageSetup paperSize="3" scale="94" orientation="portrait" r:id="rId1"/>
  <headerFooter>
    <oddFooter xml:space="preserve">&amp;C&amp;"Cambria,Regular"&amp;9^ Landcover types are: NL=needleaf / coniferous trees; BL=broadleaf / deciduous trees; G=grass (represents wetlands and peatlands in Scenario 1/1-P); U=urban (represents </oddFooter>
  </headerFooter>
  <rowBreaks count="2" manualBreakCount="2">
    <brk id="71" max="7" man="1"/>
    <brk id="138"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D2666-9E44-4571-87FC-172C026B52A0}">
  <dimension ref="A1:L126"/>
  <sheetViews>
    <sheetView zoomScale="85" zoomScaleNormal="85" workbookViewId="0">
      <selection activeCell="K6" sqref="K6"/>
    </sheetView>
  </sheetViews>
  <sheetFormatPr defaultRowHeight="15" customHeight="1" x14ac:dyDescent="0.25"/>
  <cols>
    <col min="1" max="1" width="13.7109375" style="26" bestFit="1" customWidth="1"/>
    <col min="2" max="2" width="28.42578125" style="27" customWidth="1"/>
    <col min="3" max="3" width="7.42578125" style="27" bestFit="1" customWidth="1"/>
    <col min="4" max="4" width="9.7109375" style="27" customWidth="1"/>
    <col min="5" max="5" width="8.85546875" style="27" customWidth="1"/>
    <col min="6" max="6" width="8.5703125" style="27" customWidth="1"/>
    <col min="7" max="7" width="15.85546875" style="2" customWidth="1"/>
    <col min="8" max="8" width="27.42578125" style="28" customWidth="1"/>
    <col min="9" max="10" width="16.42578125" style="2" customWidth="1"/>
    <col min="11" max="11" width="11.28515625" style="2" bestFit="1" customWidth="1"/>
    <col min="12" max="12" width="7.140625" style="2" bestFit="1" customWidth="1"/>
    <col min="13" max="13" width="8.140625" bestFit="1" customWidth="1"/>
  </cols>
  <sheetData>
    <row r="1" spans="1:12" ht="15" customHeight="1" x14ac:dyDescent="0.25">
      <c r="A1" s="1" t="s">
        <v>0</v>
      </c>
      <c r="B1" s="1"/>
      <c r="C1" s="1"/>
      <c r="D1" s="1"/>
      <c r="E1" s="1"/>
      <c r="F1" s="1"/>
      <c r="G1" s="1"/>
      <c r="H1" s="1"/>
      <c r="I1" s="1"/>
    </row>
    <row r="2" spans="1:12" ht="28.5" x14ac:dyDescent="0.25">
      <c r="A2" s="3" t="s">
        <v>1</v>
      </c>
      <c r="B2" s="3" t="s">
        <v>2</v>
      </c>
      <c r="C2" s="3" t="s">
        <v>3</v>
      </c>
      <c r="D2" s="3" t="s">
        <v>4</v>
      </c>
      <c r="E2" s="3" t="s">
        <v>5</v>
      </c>
      <c r="F2" s="3" t="s">
        <v>6</v>
      </c>
      <c r="G2" s="3" t="s">
        <v>7</v>
      </c>
      <c r="H2" s="4" t="s">
        <v>8</v>
      </c>
      <c r="I2" s="3" t="s">
        <v>9</v>
      </c>
      <c r="J2" s="5"/>
      <c r="K2" s="5"/>
      <c r="L2" s="5"/>
    </row>
    <row r="3" spans="1:12" ht="38.25" x14ac:dyDescent="0.25">
      <c r="A3" s="6" t="s">
        <v>10</v>
      </c>
      <c r="B3" s="7" t="s">
        <v>11</v>
      </c>
      <c r="C3" s="8"/>
      <c r="D3" s="8" t="s">
        <v>12</v>
      </c>
      <c r="E3" s="8">
        <v>0.3</v>
      </c>
      <c r="F3" s="8">
        <v>3</v>
      </c>
      <c r="G3" s="9" t="s">
        <v>13</v>
      </c>
      <c r="H3" s="10" t="s">
        <v>14</v>
      </c>
      <c r="I3" s="9" t="s">
        <v>15</v>
      </c>
      <c r="J3" s="11"/>
      <c r="K3"/>
      <c r="L3"/>
    </row>
    <row r="4" spans="1:12" ht="25.5" x14ac:dyDescent="0.25">
      <c r="A4" s="6" t="s">
        <v>16</v>
      </c>
      <c r="B4" s="7" t="s">
        <v>17</v>
      </c>
      <c r="C4" s="8" t="s">
        <v>18</v>
      </c>
      <c r="D4" s="8" t="s">
        <v>19</v>
      </c>
      <c r="E4" s="8">
        <v>1E-3</v>
      </c>
      <c r="F4" s="8">
        <v>0.2</v>
      </c>
      <c r="G4" s="9" t="s">
        <v>13</v>
      </c>
      <c r="H4" s="10"/>
      <c r="I4" s="9" t="s">
        <v>15</v>
      </c>
      <c r="J4" s="11"/>
      <c r="K4"/>
      <c r="L4"/>
    </row>
    <row r="5" spans="1:12" ht="25.5" x14ac:dyDescent="0.25">
      <c r="A5" s="6" t="s">
        <v>20</v>
      </c>
      <c r="B5" s="7" t="s">
        <v>21</v>
      </c>
      <c r="C5" s="8" t="s">
        <v>18</v>
      </c>
      <c r="D5" s="8" t="s">
        <v>19</v>
      </c>
      <c r="E5" s="8">
        <v>5.0000000000000001E-3</v>
      </c>
      <c r="F5" s="8">
        <v>0.5</v>
      </c>
      <c r="G5" s="9" t="s">
        <v>13</v>
      </c>
      <c r="H5" s="10"/>
      <c r="I5" s="9" t="s">
        <v>15</v>
      </c>
      <c r="J5" s="11"/>
      <c r="K5"/>
      <c r="L5"/>
    </row>
    <row r="6" spans="1:12" ht="18" customHeight="1" x14ac:dyDescent="0.25">
      <c r="A6" s="12" t="s">
        <v>22</v>
      </c>
      <c r="B6" s="13" t="s">
        <v>23</v>
      </c>
      <c r="C6" s="14" t="s">
        <v>18</v>
      </c>
      <c r="D6" s="8" t="s">
        <v>19</v>
      </c>
      <c r="E6" s="8">
        <v>5.0000000000000001E-3</v>
      </c>
      <c r="F6" s="8">
        <v>0.75</v>
      </c>
      <c r="G6" s="9" t="s">
        <v>24</v>
      </c>
      <c r="H6" s="15" t="s">
        <v>25</v>
      </c>
      <c r="I6" s="16" t="s">
        <v>15</v>
      </c>
      <c r="J6" s="11"/>
      <c r="K6"/>
      <c r="L6"/>
    </row>
    <row r="7" spans="1:12" ht="18" customHeight="1" x14ac:dyDescent="0.25">
      <c r="A7" s="12"/>
      <c r="B7" s="13"/>
      <c r="C7" s="14"/>
      <c r="D7" s="8" t="s">
        <v>26</v>
      </c>
      <c r="E7" s="8">
        <v>5.0000000000000001E-3</v>
      </c>
      <c r="F7" s="8">
        <v>0.7</v>
      </c>
      <c r="G7" s="16" t="s">
        <v>27</v>
      </c>
      <c r="H7" s="15"/>
      <c r="I7" s="16"/>
      <c r="J7" s="11"/>
      <c r="K7"/>
      <c r="L7"/>
    </row>
    <row r="8" spans="1:12" ht="18" customHeight="1" x14ac:dyDescent="0.25">
      <c r="A8" s="12"/>
      <c r="B8" s="13"/>
      <c r="C8" s="14"/>
      <c r="D8" s="8" t="s">
        <v>28</v>
      </c>
      <c r="E8" s="8">
        <v>5.0000000000000001E-3</v>
      </c>
      <c r="F8" s="8">
        <v>0.5</v>
      </c>
      <c r="G8" s="16"/>
      <c r="H8" s="15"/>
      <c r="I8" s="16"/>
      <c r="J8" s="11"/>
      <c r="K8"/>
      <c r="L8"/>
    </row>
    <row r="9" spans="1:12" ht="18" customHeight="1" x14ac:dyDescent="0.25">
      <c r="A9" s="12"/>
      <c r="B9" s="13"/>
      <c r="C9" s="14"/>
      <c r="D9" s="8" t="s">
        <v>29</v>
      </c>
      <c r="E9" s="8">
        <v>5.0000000000000001E-3</v>
      </c>
      <c r="F9" s="8">
        <v>0.75</v>
      </c>
      <c r="G9" s="16"/>
      <c r="H9" s="15"/>
      <c r="I9" s="16"/>
      <c r="J9" s="11"/>
      <c r="K9"/>
      <c r="L9"/>
    </row>
    <row r="10" spans="1:12" ht="18" customHeight="1" x14ac:dyDescent="0.25">
      <c r="A10" s="12"/>
      <c r="B10" s="13"/>
      <c r="C10" s="14"/>
      <c r="D10" s="8" t="s">
        <v>30</v>
      </c>
      <c r="E10" s="8">
        <v>5.0000000000000001E-3</v>
      </c>
      <c r="F10" s="8">
        <v>0.5</v>
      </c>
      <c r="G10" s="16"/>
      <c r="H10" s="15"/>
      <c r="I10" s="16"/>
      <c r="J10" s="11"/>
      <c r="K10"/>
      <c r="L10"/>
    </row>
    <row r="11" spans="1:12" ht="18" customHeight="1" x14ac:dyDescent="0.25">
      <c r="A11" s="12"/>
      <c r="B11" s="13"/>
      <c r="C11" s="14"/>
      <c r="D11" s="8" t="s">
        <v>31</v>
      </c>
      <c r="E11" s="8">
        <v>5.0000000000000001E-3</v>
      </c>
      <c r="F11" s="8">
        <v>0.75</v>
      </c>
      <c r="G11" s="16"/>
      <c r="H11" s="15"/>
      <c r="I11" s="16"/>
      <c r="J11" s="11"/>
      <c r="K11"/>
      <c r="L11"/>
    </row>
    <row r="12" spans="1:12" ht="18" customHeight="1" x14ac:dyDescent="0.25">
      <c r="A12" s="12"/>
      <c r="B12" s="13"/>
      <c r="C12" s="14"/>
      <c r="D12" s="8" t="s">
        <v>32</v>
      </c>
      <c r="E12" s="8">
        <v>5.0000000000000001E-3</v>
      </c>
      <c r="F12" s="8">
        <v>0.75</v>
      </c>
      <c r="G12" s="16"/>
      <c r="H12" s="15"/>
      <c r="I12" s="16"/>
      <c r="J12" s="11"/>
      <c r="K12"/>
      <c r="L12"/>
    </row>
    <row r="13" spans="1:12" ht="15" customHeight="1" x14ac:dyDescent="0.25">
      <c r="A13" s="12" t="s">
        <v>33</v>
      </c>
      <c r="B13" s="16" t="s">
        <v>34</v>
      </c>
      <c r="C13" s="14" t="s">
        <v>35</v>
      </c>
      <c r="D13" s="8" t="s">
        <v>26</v>
      </c>
      <c r="E13" s="8">
        <v>1.8</v>
      </c>
      <c r="F13" s="8">
        <v>3</v>
      </c>
      <c r="G13" s="16" t="s">
        <v>13</v>
      </c>
      <c r="H13" s="10"/>
      <c r="I13" s="9" t="s">
        <v>36</v>
      </c>
      <c r="J13" s="11"/>
      <c r="K13"/>
      <c r="L13"/>
    </row>
    <row r="14" spans="1:12" ht="15" customHeight="1" x14ac:dyDescent="0.25">
      <c r="A14" s="12"/>
      <c r="B14" s="16"/>
      <c r="C14" s="14"/>
      <c r="D14" s="8" t="s">
        <v>28</v>
      </c>
      <c r="E14" s="8">
        <v>2</v>
      </c>
      <c r="F14" s="8">
        <v>4</v>
      </c>
      <c r="G14" s="16"/>
      <c r="H14" s="10"/>
      <c r="I14" s="9" t="s">
        <v>37</v>
      </c>
      <c r="J14" s="11"/>
      <c r="K14"/>
      <c r="L14"/>
    </row>
    <row r="15" spans="1:12" ht="24" customHeight="1" x14ac:dyDescent="0.25">
      <c r="A15" s="12"/>
      <c r="B15" s="16"/>
      <c r="C15" s="14"/>
      <c r="D15" s="8" t="s">
        <v>38</v>
      </c>
      <c r="E15" s="8">
        <v>0.5</v>
      </c>
      <c r="F15" s="8">
        <v>3</v>
      </c>
      <c r="G15" s="9" t="s">
        <v>24</v>
      </c>
      <c r="H15" s="15" t="s">
        <v>39</v>
      </c>
      <c r="I15" s="16" t="s">
        <v>40</v>
      </c>
      <c r="J15" s="11"/>
      <c r="K15"/>
      <c r="L15"/>
    </row>
    <row r="16" spans="1:12" ht="24" customHeight="1" x14ac:dyDescent="0.25">
      <c r="A16" s="12"/>
      <c r="B16" s="16"/>
      <c r="C16" s="14"/>
      <c r="D16" s="8" t="s">
        <v>29</v>
      </c>
      <c r="E16" s="8">
        <v>0.5</v>
      </c>
      <c r="F16" s="8">
        <v>3</v>
      </c>
      <c r="G16" s="16" t="s">
        <v>27</v>
      </c>
      <c r="H16" s="15"/>
      <c r="I16" s="16"/>
      <c r="J16" s="11"/>
      <c r="K16"/>
      <c r="L16"/>
    </row>
    <row r="17" spans="1:12" ht="24" customHeight="1" x14ac:dyDescent="0.25">
      <c r="A17" s="12"/>
      <c r="B17" s="16"/>
      <c r="C17" s="14"/>
      <c r="D17" s="8" t="s">
        <v>30</v>
      </c>
      <c r="E17" s="8">
        <v>0.5</v>
      </c>
      <c r="F17" s="8">
        <v>3</v>
      </c>
      <c r="G17" s="16"/>
      <c r="H17" s="15"/>
      <c r="I17" s="16"/>
      <c r="J17" s="11"/>
      <c r="K17"/>
      <c r="L17"/>
    </row>
    <row r="18" spans="1:12" ht="38.25" x14ac:dyDescent="0.25">
      <c r="A18" s="12" t="s">
        <v>41</v>
      </c>
      <c r="B18" s="16" t="s">
        <v>42</v>
      </c>
      <c r="C18" s="14" t="s">
        <v>43</v>
      </c>
      <c r="D18" s="8" t="s">
        <v>26</v>
      </c>
      <c r="E18" s="8">
        <v>-0.8</v>
      </c>
      <c r="F18" s="8">
        <v>0</v>
      </c>
      <c r="G18" s="16" t="s">
        <v>13</v>
      </c>
      <c r="H18" s="10" t="s">
        <v>44</v>
      </c>
      <c r="I18" s="9" t="s">
        <v>45</v>
      </c>
      <c r="J18" s="11"/>
      <c r="K18"/>
      <c r="L18"/>
    </row>
    <row r="19" spans="1:12" ht="38.25" x14ac:dyDescent="0.25">
      <c r="A19" s="12"/>
      <c r="B19" s="16"/>
      <c r="C19" s="14"/>
      <c r="D19" s="8" t="s">
        <v>28</v>
      </c>
      <c r="E19" s="8">
        <v>-0.7</v>
      </c>
      <c r="F19" s="8">
        <v>0</v>
      </c>
      <c r="G19" s="16"/>
      <c r="H19" s="10" t="s">
        <v>46</v>
      </c>
      <c r="I19" s="9" t="s">
        <v>45</v>
      </c>
      <c r="J19" s="11"/>
      <c r="K19"/>
      <c r="L19"/>
    </row>
    <row r="20" spans="1:12" ht="25.5" x14ac:dyDescent="0.25">
      <c r="A20" s="12"/>
      <c r="B20" s="16"/>
      <c r="C20" s="14"/>
      <c r="D20" s="8" t="s">
        <v>38</v>
      </c>
      <c r="E20" s="8">
        <v>-3.6890000000000001</v>
      </c>
      <c r="F20" s="8">
        <v>-2.12</v>
      </c>
      <c r="G20" s="16" t="s">
        <v>24</v>
      </c>
      <c r="H20" s="10" t="s">
        <v>47</v>
      </c>
      <c r="I20" s="9" t="s">
        <v>36</v>
      </c>
      <c r="J20" s="11"/>
      <c r="K20"/>
      <c r="L20"/>
    </row>
    <row r="21" spans="1:12" ht="25.5" x14ac:dyDescent="0.25">
      <c r="A21" s="12"/>
      <c r="B21" s="16"/>
      <c r="C21" s="14"/>
      <c r="D21" s="8" t="s">
        <v>48</v>
      </c>
      <c r="E21" s="8">
        <v>-8.1110000000000007</v>
      </c>
      <c r="F21" s="8">
        <v>-1.6093999999999999</v>
      </c>
      <c r="G21" s="16"/>
      <c r="H21" s="10" t="s">
        <v>49</v>
      </c>
      <c r="I21" s="9" t="s">
        <v>36</v>
      </c>
      <c r="J21" s="11"/>
      <c r="K21"/>
      <c r="L21"/>
    </row>
    <row r="22" spans="1:12" ht="15" customHeight="1" x14ac:dyDescent="0.25">
      <c r="A22" s="12"/>
      <c r="B22" s="16"/>
      <c r="C22" s="14"/>
      <c r="D22" s="8" t="s">
        <v>29</v>
      </c>
      <c r="E22" s="8">
        <v>-3.6890000000000001</v>
      </c>
      <c r="F22" s="8">
        <v>-2.12</v>
      </c>
      <c r="G22" s="16" t="s">
        <v>27</v>
      </c>
      <c r="H22" s="15" t="s">
        <v>47</v>
      </c>
      <c r="I22" s="16" t="s">
        <v>36</v>
      </c>
      <c r="J22" s="11"/>
      <c r="K22"/>
      <c r="L22"/>
    </row>
    <row r="23" spans="1:12" ht="15" customHeight="1" x14ac:dyDescent="0.25">
      <c r="A23" s="12"/>
      <c r="B23" s="16"/>
      <c r="C23" s="14"/>
      <c r="D23" s="8" t="s">
        <v>30</v>
      </c>
      <c r="E23" s="8">
        <v>-3.6890000000000001</v>
      </c>
      <c r="F23" s="8">
        <v>-2.12</v>
      </c>
      <c r="G23" s="16"/>
      <c r="H23" s="15"/>
      <c r="I23" s="16"/>
      <c r="J23" s="11"/>
      <c r="K23"/>
      <c r="L23"/>
    </row>
    <row r="24" spans="1:12" ht="15" customHeight="1" x14ac:dyDescent="0.25">
      <c r="A24" s="12"/>
      <c r="B24" s="16"/>
      <c r="C24" s="14"/>
      <c r="D24" s="8" t="s">
        <v>31</v>
      </c>
      <c r="E24" s="8">
        <v>-8.1110000000000007</v>
      </c>
      <c r="F24" s="8">
        <v>-3.6890000000000001</v>
      </c>
      <c r="G24" s="16"/>
      <c r="H24" s="17" t="s">
        <v>50</v>
      </c>
      <c r="I24" s="18" t="s">
        <v>51</v>
      </c>
      <c r="J24" s="19"/>
      <c r="K24"/>
      <c r="L24"/>
    </row>
    <row r="25" spans="1:12" ht="15" customHeight="1" x14ac:dyDescent="0.25">
      <c r="A25" s="12"/>
      <c r="B25" s="16"/>
      <c r="C25" s="14"/>
      <c r="D25" s="8" t="s">
        <v>32</v>
      </c>
      <c r="E25" s="8">
        <v>-5.298</v>
      </c>
      <c r="F25" s="8">
        <v>-1.609</v>
      </c>
      <c r="G25" s="16"/>
      <c r="H25" s="17" t="s">
        <v>52</v>
      </c>
      <c r="I25" s="18" t="s">
        <v>36</v>
      </c>
      <c r="J25" s="19"/>
      <c r="K25"/>
      <c r="L25"/>
    </row>
    <row r="26" spans="1:12" ht="15" customHeight="1" x14ac:dyDescent="0.25">
      <c r="A26" s="12" t="s">
        <v>53</v>
      </c>
      <c r="B26" s="16" t="s">
        <v>54</v>
      </c>
      <c r="C26" s="14" t="s">
        <v>35</v>
      </c>
      <c r="D26" s="8" t="s">
        <v>26</v>
      </c>
      <c r="E26" s="8">
        <v>1.6</v>
      </c>
      <c r="F26" s="8">
        <v>3</v>
      </c>
      <c r="G26" s="9" t="s">
        <v>13</v>
      </c>
      <c r="H26" s="10"/>
      <c r="I26" s="16" t="s">
        <v>55</v>
      </c>
      <c r="J26" s="11"/>
      <c r="K26"/>
      <c r="L26"/>
    </row>
    <row r="27" spans="1:12" ht="15" customHeight="1" x14ac:dyDescent="0.25">
      <c r="A27" s="12"/>
      <c r="B27" s="16"/>
      <c r="C27" s="14"/>
      <c r="D27" s="8" t="s">
        <v>28</v>
      </c>
      <c r="E27" s="8">
        <v>0.4</v>
      </c>
      <c r="F27" s="8">
        <v>1.2</v>
      </c>
      <c r="G27" s="9" t="s">
        <v>13</v>
      </c>
      <c r="H27" s="10"/>
      <c r="I27" s="16"/>
      <c r="J27" s="11"/>
      <c r="K27"/>
      <c r="L27"/>
    </row>
    <row r="28" spans="1:12" ht="15" customHeight="1" x14ac:dyDescent="0.25">
      <c r="A28" s="12"/>
      <c r="B28" s="16"/>
      <c r="C28" s="14"/>
      <c r="D28" s="8" t="s">
        <v>38</v>
      </c>
      <c r="E28" s="8">
        <v>0.3</v>
      </c>
      <c r="F28" s="8">
        <v>3</v>
      </c>
      <c r="G28" s="9" t="s">
        <v>24</v>
      </c>
      <c r="H28" s="10"/>
      <c r="I28" s="16"/>
      <c r="J28" s="11"/>
      <c r="K28"/>
      <c r="L28"/>
    </row>
    <row r="29" spans="1:12" ht="15" customHeight="1" x14ac:dyDescent="0.25">
      <c r="A29" s="12"/>
      <c r="B29" s="16"/>
      <c r="C29" s="14"/>
      <c r="D29" s="8" t="s">
        <v>29</v>
      </c>
      <c r="E29" s="8">
        <v>0.3</v>
      </c>
      <c r="F29" s="8">
        <v>3</v>
      </c>
      <c r="G29" s="9" t="s">
        <v>27</v>
      </c>
      <c r="H29" s="10"/>
      <c r="I29" s="16"/>
      <c r="J29" s="11"/>
      <c r="K29"/>
      <c r="L29"/>
    </row>
    <row r="30" spans="1:12" ht="15" customHeight="1" x14ac:dyDescent="0.25">
      <c r="A30" s="12"/>
      <c r="B30" s="16"/>
      <c r="C30" s="14"/>
      <c r="D30" s="8" t="s">
        <v>30</v>
      </c>
      <c r="E30" s="8">
        <v>0.3</v>
      </c>
      <c r="F30" s="8">
        <v>3</v>
      </c>
      <c r="G30" s="9" t="s">
        <v>27</v>
      </c>
      <c r="H30" s="10"/>
      <c r="I30" s="16"/>
      <c r="J30" s="11"/>
      <c r="K30"/>
      <c r="L30"/>
    </row>
    <row r="31" spans="1:12" ht="15" customHeight="1" x14ac:dyDescent="0.25">
      <c r="A31" s="12" t="s">
        <v>56</v>
      </c>
      <c r="B31" s="16" t="s">
        <v>57</v>
      </c>
      <c r="C31" s="14" t="s">
        <v>35</v>
      </c>
      <c r="D31" s="8" t="s">
        <v>26</v>
      </c>
      <c r="E31" s="8">
        <v>0.02</v>
      </c>
      <c r="F31" s="8">
        <v>0.05</v>
      </c>
      <c r="G31" s="16" t="s">
        <v>13</v>
      </c>
      <c r="H31" s="15" t="s">
        <v>58</v>
      </c>
      <c r="I31" s="16" t="s">
        <v>40</v>
      </c>
      <c r="J31" s="11"/>
      <c r="K31"/>
      <c r="L31"/>
    </row>
    <row r="32" spans="1:12" ht="15" customHeight="1" x14ac:dyDescent="0.25">
      <c r="A32" s="12"/>
      <c r="B32" s="16"/>
      <c r="C32" s="14"/>
      <c r="D32" s="8" t="s">
        <v>28</v>
      </c>
      <c r="E32" s="8">
        <v>0.04</v>
      </c>
      <c r="F32" s="8">
        <v>7.0000000000000007E-2</v>
      </c>
      <c r="G32" s="16"/>
      <c r="H32" s="15"/>
      <c r="I32" s="16"/>
      <c r="J32" s="11"/>
      <c r="K32"/>
      <c r="L32"/>
    </row>
    <row r="33" spans="1:12" ht="25.5" x14ac:dyDescent="0.25">
      <c r="A33" s="12"/>
      <c r="B33" s="16"/>
      <c r="C33" s="14"/>
      <c r="D33" s="8" t="s">
        <v>38</v>
      </c>
      <c r="E33" s="8">
        <v>0.02</v>
      </c>
      <c r="F33" s="8">
        <v>0.08</v>
      </c>
      <c r="G33" s="16" t="s">
        <v>24</v>
      </c>
      <c r="H33" s="10" t="s">
        <v>59</v>
      </c>
      <c r="I33" s="16"/>
      <c r="J33" s="11"/>
      <c r="K33"/>
      <c r="L33"/>
    </row>
    <row r="34" spans="1:12" ht="25.5" x14ac:dyDescent="0.25">
      <c r="A34" s="12"/>
      <c r="B34" s="16"/>
      <c r="C34" s="14"/>
      <c r="D34" s="8" t="s">
        <v>48</v>
      </c>
      <c r="E34" s="8">
        <v>0.04</v>
      </c>
      <c r="F34" s="8">
        <v>0.3</v>
      </c>
      <c r="G34" s="16"/>
      <c r="H34" s="10" t="s">
        <v>60</v>
      </c>
      <c r="I34" s="16"/>
      <c r="J34" s="11"/>
      <c r="K34"/>
      <c r="L34"/>
    </row>
    <row r="35" spans="1:12" ht="15" customHeight="1" x14ac:dyDescent="0.25">
      <c r="A35" s="12"/>
      <c r="B35" s="16"/>
      <c r="C35" s="14"/>
      <c r="D35" s="8" t="s">
        <v>29</v>
      </c>
      <c r="E35" s="8">
        <v>0.02</v>
      </c>
      <c r="F35" s="8">
        <v>0.08</v>
      </c>
      <c r="G35" s="16" t="s">
        <v>27</v>
      </c>
      <c r="H35" s="15" t="s">
        <v>59</v>
      </c>
      <c r="I35" s="16"/>
      <c r="J35" s="11"/>
      <c r="K35"/>
      <c r="L35"/>
    </row>
    <row r="36" spans="1:12" x14ac:dyDescent="0.25">
      <c r="A36" s="12"/>
      <c r="B36" s="16"/>
      <c r="C36" s="14"/>
      <c r="D36" s="8" t="s">
        <v>30</v>
      </c>
      <c r="E36" s="8">
        <v>0.02</v>
      </c>
      <c r="F36" s="8">
        <v>0.08</v>
      </c>
      <c r="G36" s="16"/>
      <c r="H36" s="15"/>
      <c r="I36" s="16"/>
      <c r="J36" s="11"/>
      <c r="K36"/>
      <c r="L36"/>
    </row>
    <row r="37" spans="1:12" ht="25.5" x14ac:dyDescent="0.25">
      <c r="A37" s="12"/>
      <c r="B37" s="16"/>
      <c r="C37" s="14"/>
      <c r="D37" s="8" t="s">
        <v>31</v>
      </c>
      <c r="E37" s="8">
        <v>0.04</v>
      </c>
      <c r="F37" s="8">
        <v>0.3</v>
      </c>
      <c r="G37" s="16"/>
      <c r="H37" s="10" t="s">
        <v>61</v>
      </c>
      <c r="I37" s="16"/>
      <c r="J37" s="11"/>
      <c r="K37"/>
      <c r="L37"/>
    </row>
    <row r="38" spans="1:12" ht="26.25" x14ac:dyDescent="0.25">
      <c r="A38" s="12"/>
      <c r="B38" s="16"/>
      <c r="C38" s="14"/>
      <c r="D38" s="8" t="s">
        <v>32</v>
      </c>
      <c r="E38" s="8">
        <v>7.0000000000000007E-2</v>
      </c>
      <c r="F38" s="8">
        <v>0.2</v>
      </c>
      <c r="G38" s="16"/>
      <c r="H38" s="17" t="s">
        <v>62</v>
      </c>
      <c r="I38" s="16"/>
      <c r="J38" s="11"/>
      <c r="K38"/>
      <c r="L38"/>
    </row>
    <row r="39" spans="1:12" ht="25.5" x14ac:dyDescent="0.25">
      <c r="A39" s="12" t="s">
        <v>63</v>
      </c>
      <c r="B39" s="13" t="s">
        <v>64</v>
      </c>
      <c r="C39" s="14" t="s">
        <v>65</v>
      </c>
      <c r="D39" s="8" t="s">
        <v>26</v>
      </c>
      <c r="E39" s="8">
        <v>9</v>
      </c>
      <c r="F39" s="8">
        <v>12</v>
      </c>
      <c r="G39" s="9" t="s">
        <v>13</v>
      </c>
      <c r="H39" s="10"/>
      <c r="I39" s="9" t="s">
        <v>55</v>
      </c>
      <c r="J39" s="11"/>
      <c r="K39"/>
      <c r="L39"/>
    </row>
    <row r="40" spans="1:12" ht="15" customHeight="1" x14ac:dyDescent="0.25">
      <c r="A40" s="12"/>
      <c r="B40" s="13"/>
      <c r="C40" s="14"/>
      <c r="D40" s="8" t="s">
        <v>28</v>
      </c>
      <c r="E40" s="8">
        <v>15</v>
      </c>
      <c r="F40" s="8">
        <v>22</v>
      </c>
      <c r="G40" s="9" t="s">
        <v>13</v>
      </c>
      <c r="H40" s="10"/>
      <c r="I40" s="16" t="s">
        <v>36</v>
      </c>
      <c r="J40" s="11"/>
      <c r="K40"/>
      <c r="L40"/>
    </row>
    <row r="41" spans="1:12" ht="15" customHeight="1" x14ac:dyDescent="0.25">
      <c r="A41" s="12"/>
      <c r="B41" s="13"/>
      <c r="C41" s="14"/>
      <c r="D41" s="8" t="s">
        <v>38</v>
      </c>
      <c r="E41" s="8">
        <v>1</v>
      </c>
      <c r="F41" s="8">
        <v>4</v>
      </c>
      <c r="G41" s="9" t="s">
        <v>24</v>
      </c>
      <c r="H41" s="15" t="s">
        <v>66</v>
      </c>
      <c r="I41" s="16"/>
      <c r="J41" s="11"/>
      <c r="K41"/>
      <c r="L41"/>
    </row>
    <row r="42" spans="1:12" ht="15" customHeight="1" x14ac:dyDescent="0.25">
      <c r="A42" s="12"/>
      <c r="B42" s="13"/>
      <c r="C42" s="14"/>
      <c r="D42" s="8" t="s">
        <v>29</v>
      </c>
      <c r="E42" s="8">
        <v>1</v>
      </c>
      <c r="F42" s="8">
        <v>4</v>
      </c>
      <c r="G42" s="9" t="s">
        <v>27</v>
      </c>
      <c r="H42" s="15"/>
      <c r="I42" s="16"/>
      <c r="J42" s="11"/>
      <c r="K42"/>
      <c r="L42"/>
    </row>
    <row r="43" spans="1:12" ht="15" customHeight="1" x14ac:dyDescent="0.25">
      <c r="A43" s="12"/>
      <c r="B43" s="13"/>
      <c r="C43" s="14"/>
      <c r="D43" s="8" t="s">
        <v>30</v>
      </c>
      <c r="E43" s="8">
        <v>1</v>
      </c>
      <c r="F43" s="8">
        <v>4</v>
      </c>
      <c r="G43" s="9" t="s">
        <v>27</v>
      </c>
      <c r="H43" s="15"/>
      <c r="I43" s="16"/>
      <c r="J43" s="11"/>
      <c r="K43"/>
      <c r="L43"/>
    </row>
    <row r="44" spans="1:12" ht="15" customHeight="1" x14ac:dyDescent="0.25">
      <c r="A44" s="12" t="s">
        <v>67</v>
      </c>
      <c r="B44" s="16" t="s">
        <v>68</v>
      </c>
      <c r="C44" s="14" t="s">
        <v>35</v>
      </c>
      <c r="D44" s="8" t="s">
        <v>26</v>
      </c>
      <c r="E44" s="8">
        <v>0.18</v>
      </c>
      <c r="F44" s="8">
        <v>0.2</v>
      </c>
      <c r="G44" s="16" t="s">
        <v>13</v>
      </c>
      <c r="H44" s="20" t="s">
        <v>69</v>
      </c>
      <c r="I44" s="16" t="s">
        <v>36</v>
      </c>
      <c r="J44" s="11"/>
      <c r="K44"/>
      <c r="L44"/>
    </row>
    <row r="45" spans="1:12" ht="15" customHeight="1" x14ac:dyDescent="0.25">
      <c r="A45" s="12"/>
      <c r="B45" s="16"/>
      <c r="C45" s="14"/>
      <c r="D45" s="8" t="s">
        <v>28</v>
      </c>
      <c r="E45" s="8">
        <v>0.28000000000000003</v>
      </c>
      <c r="F45" s="8">
        <v>0.3</v>
      </c>
      <c r="G45" s="16"/>
      <c r="H45" s="20"/>
      <c r="I45" s="16"/>
      <c r="J45" s="11"/>
      <c r="K45"/>
      <c r="L45"/>
    </row>
    <row r="46" spans="1:12" ht="39" x14ac:dyDescent="0.25">
      <c r="A46" s="12"/>
      <c r="B46" s="16"/>
      <c r="C46" s="14"/>
      <c r="D46" s="8" t="s">
        <v>38</v>
      </c>
      <c r="E46" s="8">
        <v>0.24</v>
      </c>
      <c r="F46" s="8">
        <v>0.26</v>
      </c>
      <c r="G46" s="16" t="s">
        <v>24</v>
      </c>
      <c r="H46" s="17" t="s">
        <v>70</v>
      </c>
      <c r="I46" s="16"/>
      <c r="J46" s="11"/>
      <c r="K46"/>
      <c r="L46"/>
    </row>
    <row r="47" spans="1:12" ht="25.5" x14ac:dyDescent="0.25">
      <c r="A47" s="12"/>
      <c r="B47" s="16"/>
      <c r="C47" s="14"/>
      <c r="D47" s="8" t="s">
        <v>48</v>
      </c>
      <c r="E47" s="8">
        <v>0.13</v>
      </c>
      <c r="F47" s="8">
        <v>0.6</v>
      </c>
      <c r="G47" s="16"/>
      <c r="H47" s="10" t="s">
        <v>60</v>
      </c>
      <c r="I47" s="16"/>
      <c r="J47" s="11"/>
    </row>
    <row r="48" spans="1:12" ht="15" customHeight="1" x14ac:dyDescent="0.25">
      <c r="A48" s="12"/>
      <c r="B48" s="16"/>
      <c r="C48" s="14"/>
      <c r="D48" s="8" t="s">
        <v>29</v>
      </c>
      <c r="E48" s="8">
        <v>0.24</v>
      </c>
      <c r="F48" s="8">
        <v>0.26</v>
      </c>
      <c r="G48" s="16" t="s">
        <v>27</v>
      </c>
      <c r="H48" s="20" t="s">
        <v>71</v>
      </c>
      <c r="I48" s="16"/>
      <c r="J48" s="11"/>
    </row>
    <row r="49" spans="1:12" x14ac:dyDescent="0.25">
      <c r="A49" s="12"/>
      <c r="B49" s="16"/>
      <c r="C49" s="14"/>
      <c r="D49" s="8" t="s">
        <v>30</v>
      </c>
      <c r="E49" s="8">
        <v>0.24</v>
      </c>
      <c r="F49" s="8">
        <v>0.26</v>
      </c>
      <c r="G49" s="16"/>
      <c r="H49" s="20"/>
      <c r="I49" s="16"/>
      <c r="J49" s="11"/>
    </row>
    <row r="50" spans="1:12" ht="26.25" x14ac:dyDescent="0.25">
      <c r="A50" s="12"/>
      <c r="B50" s="16"/>
      <c r="C50" s="14"/>
      <c r="D50" s="8" t="s">
        <v>31</v>
      </c>
      <c r="E50" s="8">
        <v>0.13</v>
      </c>
      <c r="F50" s="8">
        <v>0.15</v>
      </c>
      <c r="G50" s="16"/>
      <c r="H50" s="17" t="s">
        <v>72</v>
      </c>
      <c r="I50" s="16"/>
      <c r="J50" s="11"/>
    </row>
    <row r="51" spans="1:12" ht="25.5" x14ac:dyDescent="0.25">
      <c r="A51" s="12"/>
      <c r="B51" s="16"/>
      <c r="C51" s="14"/>
      <c r="D51" s="8" t="s">
        <v>32</v>
      </c>
      <c r="E51" s="8">
        <v>0.2</v>
      </c>
      <c r="F51" s="8">
        <v>0.6</v>
      </c>
      <c r="G51" s="16"/>
      <c r="H51" s="10" t="s">
        <v>73</v>
      </c>
      <c r="I51" s="16"/>
      <c r="J51" s="11"/>
    </row>
    <row r="52" spans="1:12" ht="15" customHeight="1" x14ac:dyDescent="0.25">
      <c r="A52" s="12" t="s">
        <v>74</v>
      </c>
      <c r="B52" s="16" t="s">
        <v>75</v>
      </c>
      <c r="C52" s="14" t="s">
        <v>18</v>
      </c>
      <c r="D52" s="8" t="s">
        <v>26</v>
      </c>
      <c r="E52" s="14">
        <v>0.3</v>
      </c>
      <c r="F52" s="14">
        <v>1</v>
      </c>
      <c r="G52" s="16" t="s">
        <v>13</v>
      </c>
      <c r="H52" s="15" t="s">
        <v>76</v>
      </c>
      <c r="I52" s="16" t="s">
        <v>55</v>
      </c>
      <c r="J52" s="11"/>
    </row>
    <row r="53" spans="1:12" ht="15" customHeight="1" x14ac:dyDescent="0.25">
      <c r="A53" s="12"/>
      <c r="B53" s="16"/>
      <c r="C53" s="14"/>
      <c r="D53" s="8" t="s">
        <v>28</v>
      </c>
      <c r="E53" s="14"/>
      <c r="F53" s="14"/>
      <c r="G53" s="16"/>
      <c r="H53" s="15"/>
      <c r="I53" s="16"/>
      <c r="J53" s="11"/>
      <c r="K53" s="11"/>
      <c r="L53" s="11"/>
    </row>
    <row r="54" spans="1:12" ht="15" customHeight="1" x14ac:dyDescent="0.25">
      <c r="A54" s="12"/>
      <c r="B54" s="16"/>
      <c r="C54" s="14"/>
      <c r="D54" s="8" t="s">
        <v>38</v>
      </c>
      <c r="E54" s="14"/>
      <c r="F54" s="14"/>
      <c r="G54" s="16"/>
      <c r="H54" s="15"/>
      <c r="I54" s="16"/>
      <c r="J54" s="11"/>
      <c r="K54" s="11"/>
      <c r="L54" s="11"/>
    </row>
    <row r="55" spans="1:12" ht="15" customHeight="1" x14ac:dyDescent="0.25">
      <c r="A55" s="12"/>
      <c r="B55" s="16"/>
      <c r="C55" s="14"/>
      <c r="D55" s="8" t="s">
        <v>29</v>
      </c>
      <c r="E55" s="14"/>
      <c r="F55" s="14"/>
      <c r="G55" s="16"/>
      <c r="H55" s="15"/>
      <c r="I55" s="16"/>
      <c r="J55" s="11"/>
      <c r="K55" s="11"/>
      <c r="L55" s="11"/>
    </row>
    <row r="56" spans="1:12" ht="15" customHeight="1" x14ac:dyDescent="0.25">
      <c r="A56" s="12"/>
      <c r="B56" s="16"/>
      <c r="C56" s="14"/>
      <c r="D56" s="8" t="s">
        <v>30</v>
      </c>
      <c r="E56" s="14"/>
      <c r="F56" s="14"/>
      <c r="G56" s="16"/>
      <c r="H56" s="15"/>
      <c r="I56" s="16"/>
      <c r="J56" s="11"/>
      <c r="K56" s="11"/>
      <c r="L56" s="11"/>
    </row>
    <row r="57" spans="1:12" ht="15" customHeight="1" x14ac:dyDescent="0.25">
      <c r="A57" s="12" t="s">
        <v>77</v>
      </c>
      <c r="B57" s="16" t="s">
        <v>78</v>
      </c>
      <c r="C57" s="14" t="s">
        <v>79</v>
      </c>
      <c r="D57" s="8" t="s">
        <v>26</v>
      </c>
      <c r="E57" s="8">
        <v>150</v>
      </c>
      <c r="F57" s="8">
        <v>250</v>
      </c>
      <c r="G57" s="16" t="s">
        <v>13</v>
      </c>
      <c r="H57" s="15" t="s">
        <v>80</v>
      </c>
      <c r="I57" s="16" t="s">
        <v>36</v>
      </c>
      <c r="J57" s="11"/>
      <c r="K57" s="11"/>
      <c r="L57" s="11"/>
    </row>
    <row r="58" spans="1:12" ht="15" customHeight="1" x14ac:dyDescent="0.25">
      <c r="A58" s="12"/>
      <c r="B58" s="16"/>
      <c r="C58" s="14"/>
      <c r="D58" s="8" t="s">
        <v>28</v>
      </c>
      <c r="E58" s="8">
        <v>75</v>
      </c>
      <c r="F58" s="8">
        <v>175</v>
      </c>
      <c r="G58" s="16"/>
      <c r="H58" s="15"/>
      <c r="I58" s="16"/>
      <c r="J58" s="11"/>
      <c r="K58" s="11"/>
      <c r="L58" s="11"/>
    </row>
    <row r="59" spans="1:12" ht="15" customHeight="1" x14ac:dyDescent="0.25">
      <c r="A59" s="12"/>
      <c r="B59" s="16"/>
      <c r="C59" s="14"/>
      <c r="D59" s="8" t="s">
        <v>38</v>
      </c>
      <c r="E59" s="8">
        <v>50</v>
      </c>
      <c r="F59" s="8">
        <v>150</v>
      </c>
      <c r="G59" s="16"/>
      <c r="H59" s="15"/>
      <c r="I59" s="16"/>
      <c r="J59" s="11"/>
      <c r="K59" s="11"/>
      <c r="L59" s="11"/>
    </row>
    <row r="60" spans="1:12" ht="15" customHeight="1" x14ac:dyDescent="0.25">
      <c r="A60" s="12"/>
      <c r="B60" s="16"/>
      <c r="C60" s="14"/>
      <c r="D60" s="8" t="s">
        <v>29</v>
      </c>
      <c r="E60" s="8">
        <v>50</v>
      </c>
      <c r="F60" s="8">
        <v>150</v>
      </c>
      <c r="G60" s="16"/>
      <c r="H60" s="15"/>
      <c r="I60" s="16"/>
      <c r="J60" s="11"/>
      <c r="K60" s="11"/>
      <c r="L60" s="11"/>
    </row>
    <row r="61" spans="1:12" ht="15" customHeight="1" x14ac:dyDescent="0.25">
      <c r="A61" s="12"/>
      <c r="B61" s="16"/>
      <c r="C61" s="14"/>
      <c r="D61" s="8" t="s">
        <v>30</v>
      </c>
      <c r="E61" s="8">
        <v>50</v>
      </c>
      <c r="F61" s="8">
        <v>150</v>
      </c>
      <c r="G61" s="16"/>
      <c r="H61" s="15"/>
      <c r="I61" s="16"/>
      <c r="J61" s="11"/>
      <c r="K61" s="11"/>
      <c r="L61" s="11"/>
    </row>
    <row r="62" spans="1:12" ht="15" customHeight="1" x14ac:dyDescent="0.25">
      <c r="A62" s="12" t="s">
        <v>81</v>
      </c>
      <c r="B62" s="16" t="s">
        <v>82</v>
      </c>
      <c r="C62" s="14" t="s">
        <v>18</v>
      </c>
      <c r="D62" s="8" t="s">
        <v>19</v>
      </c>
      <c r="E62" s="8">
        <v>0</v>
      </c>
      <c r="F62" s="8">
        <v>4</v>
      </c>
      <c r="G62" s="9" t="s">
        <v>24</v>
      </c>
      <c r="H62" s="15" t="s">
        <v>83</v>
      </c>
      <c r="I62" s="16" t="s">
        <v>84</v>
      </c>
      <c r="J62" s="11"/>
      <c r="K62" s="11"/>
      <c r="L62" s="11"/>
    </row>
    <row r="63" spans="1:12" ht="15" customHeight="1" x14ac:dyDescent="0.25">
      <c r="A63" s="12"/>
      <c r="B63" s="16"/>
      <c r="C63" s="14"/>
      <c r="D63" s="8" t="s">
        <v>26</v>
      </c>
      <c r="E63" s="8">
        <v>1</v>
      </c>
      <c r="F63" s="8">
        <v>4</v>
      </c>
      <c r="G63" s="16" t="s">
        <v>27</v>
      </c>
      <c r="H63" s="15"/>
      <c r="I63" s="16"/>
      <c r="J63" s="11"/>
      <c r="K63" s="11"/>
      <c r="L63" s="11"/>
    </row>
    <row r="64" spans="1:12" ht="15" customHeight="1" x14ac:dyDescent="0.25">
      <c r="A64" s="12"/>
      <c r="B64" s="16"/>
      <c r="C64" s="14"/>
      <c r="D64" s="8" t="s">
        <v>28</v>
      </c>
      <c r="E64" s="8">
        <v>1</v>
      </c>
      <c r="F64" s="8">
        <v>4</v>
      </c>
      <c r="G64" s="16"/>
      <c r="H64" s="15"/>
      <c r="I64" s="16"/>
      <c r="J64" s="11"/>
      <c r="K64" s="11"/>
      <c r="L64" s="11"/>
    </row>
    <row r="65" spans="1:12" ht="15" customHeight="1" x14ac:dyDescent="0.25">
      <c r="A65" s="12"/>
      <c r="B65" s="16"/>
      <c r="C65" s="14"/>
      <c r="D65" s="8" t="s">
        <v>29</v>
      </c>
      <c r="E65" s="8">
        <v>0.4</v>
      </c>
      <c r="F65" s="8">
        <v>1</v>
      </c>
      <c r="G65" s="16"/>
      <c r="H65" s="15"/>
      <c r="I65" s="16"/>
      <c r="J65" s="11"/>
      <c r="K65" s="11"/>
      <c r="L65" s="11"/>
    </row>
    <row r="66" spans="1:12" ht="15" customHeight="1" x14ac:dyDescent="0.25">
      <c r="A66" s="12"/>
      <c r="B66" s="16"/>
      <c r="C66" s="14"/>
      <c r="D66" s="8" t="s">
        <v>30</v>
      </c>
      <c r="E66" s="8">
        <v>0.4</v>
      </c>
      <c r="F66" s="8">
        <v>4</v>
      </c>
      <c r="G66" s="16"/>
      <c r="H66" s="15"/>
      <c r="I66" s="16"/>
      <c r="J66" s="11"/>
      <c r="K66" s="11"/>
      <c r="L66" s="11"/>
    </row>
    <row r="67" spans="1:12" ht="15" customHeight="1" x14ac:dyDescent="0.25">
      <c r="A67" s="12"/>
      <c r="B67" s="16"/>
      <c r="C67" s="14"/>
      <c r="D67" s="8" t="s">
        <v>31</v>
      </c>
      <c r="E67" s="8">
        <v>0.4</v>
      </c>
      <c r="F67" s="8">
        <v>1</v>
      </c>
      <c r="G67" s="16"/>
      <c r="H67" s="15"/>
      <c r="I67" s="16"/>
      <c r="J67" s="11"/>
      <c r="K67" s="11"/>
      <c r="L67" s="11"/>
    </row>
    <row r="68" spans="1:12" ht="15" customHeight="1" x14ac:dyDescent="0.25">
      <c r="A68" s="12"/>
      <c r="B68" s="16"/>
      <c r="C68" s="14"/>
      <c r="D68" s="8" t="s">
        <v>32</v>
      </c>
      <c r="E68" s="8">
        <v>0</v>
      </c>
      <c r="F68" s="8">
        <v>0.5</v>
      </c>
      <c r="G68" s="16"/>
      <c r="H68" s="15"/>
      <c r="I68" s="16"/>
      <c r="J68" s="11"/>
      <c r="K68" s="11"/>
      <c r="L68" s="11"/>
    </row>
    <row r="69" spans="1:12" ht="15" customHeight="1" x14ac:dyDescent="0.25">
      <c r="A69" s="12" t="s">
        <v>85</v>
      </c>
      <c r="B69" s="16" t="s">
        <v>86</v>
      </c>
      <c r="C69" s="14" t="s">
        <v>35</v>
      </c>
      <c r="D69" s="8" t="s">
        <v>19</v>
      </c>
      <c r="E69" s="14">
        <v>0.01</v>
      </c>
      <c r="F69" s="14">
        <v>0.5</v>
      </c>
      <c r="G69" s="9">
        <v>1</v>
      </c>
      <c r="H69" s="15"/>
      <c r="I69" s="16" t="s">
        <v>87</v>
      </c>
      <c r="J69" s="11"/>
      <c r="K69" s="11"/>
      <c r="L69" s="11"/>
    </row>
    <row r="70" spans="1:12" ht="15" customHeight="1" x14ac:dyDescent="0.25">
      <c r="A70" s="12"/>
      <c r="B70" s="16"/>
      <c r="C70" s="14"/>
      <c r="D70" s="8" t="s">
        <v>26</v>
      </c>
      <c r="E70" s="14"/>
      <c r="F70" s="14"/>
      <c r="G70" s="16" t="s">
        <v>88</v>
      </c>
      <c r="H70" s="15"/>
      <c r="I70" s="16"/>
      <c r="J70" s="11"/>
      <c r="K70" s="11"/>
      <c r="L70" s="11"/>
    </row>
    <row r="71" spans="1:12" ht="15" customHeight="1" x14ac:dyDescent="0.25">
      <c r="A71" s="12"/>
      <c r="B71" s="16"/>
      <c r="C71" s="14"/>
      <c r="D71" s="8" t="s">
        <v>28</v>
      </c>
      <c r="E71" s="14"/>
      <c r="F71" s="14"/>
      <c r="G71" s="16"/>
      <c r="H71" s="15"/>
      <c r="I71" s="16"/>
      <c r="J71" s="11"/>
      <c r="K71" s="11"/>
      <c r="L71" s="11"/>
    </row>
    <row r="72" spans="1:12" ht="15" customHeight="1" x14ac:dyDescent="0.25">
      <c r="A72" s="12"/>
      <c r="B72" s="16"/>
      <c r="C72" s="14"/>
      <c r="D72" s="8" t="s">
        <v>29</v>
      </c>
      <c r="E72" s="14"/>
      <c r="F72" s="14"/>
      <c r="G72" s="16"/>
      <c r="H72" s="15"/>
      <c r="I72" s="16"/>
      <c r="J72" s="11"/>
      <c r="K72" s="11"/>
      <c r="L72" s="11"/>
    </row>
    <row r="73" spans="1:12" ht="15" customHeight="1" x14ac:dyDescent="0.25">
      <c r="A73" s="12"/>
      <c r="B73" s="16"/>
      <c r="C73" s="14"/>
      <c r="D73" s="8" t="s">
        <v>30</v>
      </c>
      <c r="E73" s="14"/>
      <c r="F73" s="14"/>
      <c r="G73" s="16"/>
      <c r="H73" s="15"/>
      <c r="I73" s="16"/>
      <c r="J73" s="11"/>
      <c r="K73" s="11"/>
      <c r="L73" s="11"/>
    </row>
    <row r="74" spans="1:12" ht="15" customHeight="1" x14ac:dyDescent="0.25">
      <c r="A74" s="12"/>
      <c r="B74" s="16"/>
      <c r="C74" s="14"/>
      <c r="D74" s="8" t="s">
        <v>31</v>
      </c>
      <c r="E74" s="14"/>
      <c r="F74" s="14"/>
      <c r="G74" s="16"/>
      <c r="H74" s="15"/>
      <c r="I74" s="16"/>
      <c r="J74" s="11"/>
      <c r="K74" s="11"/>
      <c r="L74" s="11"/>
    </row>
    <row r="75" spans="1:12" ht="15" customHeight="1" x14ac:dyDescent="0.25">
      <c r="A75" s="12"/>
      <c r="B75" s="16"/>
      <c r="C75" s="14"/>
      <c r="D75" s="8" t="s">
        <v>32</v>
      </c>
      <c r="E75" s="14"/>
      <c r="F75" s="14"/>
      <c r="G75" s="16"/>
      <c r="H75" s="15"/>
      <c r="I75" s="16"/>
      <c r="J75" s="11"/>
      <c r="K75" s="11"/>
      <c r="L75" s="11"/>
    </row>
    <row r="76" spans="1:12" ht="15" customHeight="1" x14ac:dyDescent="0.25">
      <c r="A76" s="12" t="s">
        <v>89</v>
      </c>
      <c r="B76" s="16" t="s">
        <v>90</v>
      </c>
      <c r="C76" s="14" t="s">
        <v>91</v>
      </c>
      <c r="D76" s="8" t="s">
        <v>19</v>
      </c>
      <c r="E76" s="8">
        <v>1.6E-2</v>
      </c>
      <c r="F76" s="8">
        <v>0.2</v>
      </c>
      <c r="G76" s="9">
        <v>1</v>
      </c>
      <c r="H76" s="10" t="s">
        <v>92</v>
      </c>
      <c r="I76" s="16" t="s">
        <v>93</v>
      </c>
      <c r="J76" s="11"/>
      <c r="K76" s="11"/>
      <c r="L76" s="11"/>
    </row>
    <row r="77" spans="1:12" ht="20.25" customHeight="1" x14ac:dyDescent="0.25">
      <c r="A77" s="12"/>
      <c r="B77" s="16"/>
      <c r="C77" s="14"/>
      <c r="D77" s="8" t="s">
        <v>26</v>
      </c>
      <c r="E77" s="8">
        <v>0.16</v>
      </c>
      <c r="F77" s="8">
        <v>0.2</v>
      </c>
      <c r="G77" s="16" t="s">
        <v>88</v>
      </c>
      <c r="H77" s="20" t="s">
        <v>94</v>
      </c>
      <c r="I77" s="16"/>
      <c r="J77" s="11"/>
      <c r="K77" s="11"/>
      <c r="L77" s="11"/>
    </row>
    <row r="78" spans="1:12" ht="20.25" customHeight="1" x14ac:dyDescent="0.25">
      <c r="A78" s="12"/>
      <c r="B78" s="16"/>
      <c r="C78" s="14"/>
      <c r="D78" s="8" t="s">
        <v>28</v>
      </c>
      <c r="E78" s="8">
        <v>0.16</v>
      </c>
      <c r="F78" s="8">
        <v>0.2</v>
      </c>
      <c r="G78" s="16"/>
      <c r="H78" s="20"/>
      <c r="I78" s="16"/>
      <c r="J78" s="11"/>
      <c r="K78" s="11"/>
      <c r="L78" s="11"/>
    </row>
    <row r="79" spans="1:12" ht="26.25" x14ac:dyDescent="0.25">
      <c r="A79" s="12"/>
      <c r="B79" s="16"/>
      <c r="C79" s="14"/>
      <c r="D79" s="8" t="s">
        <v>29</v>
      </c>
      <c r="E79" s="8">
        <v>0.03</v>
      </c>
      <c r="F79" s="8">
        <v>0.08</v>
      </c>
      <c r="G79" s="16"/>
      <c r="H79" s="17" t="s">
        <v>95</v>
      </c>
      <c r="I79" s="16"/>
      <c r="J79" s="11"/>
      <c r="K79" s="11"/>
      <c r="L79" s="11"/>
    </row>
    <row r="80" spans="1:12" ht="29.25" customHeight="1" x14ac:dyDescent="0.25">
      <c r="A80" s="12"/>
      <c r="B80" s="16"/>
      <c r="C80" s="14"/>
      <c r="D80" s="8" t="s">
        <v>30</v>
      </c>
      <c r="E80" s="8">
        <v>0.03</v>
      </c>
      <c r="F80" s="8">
        <v>0.08</v>
      </c>
      <c r="G80" s="16"/>
      <c r="H80" s="17" t="s">
        <v>96</v>
      </c>
      <c r="I80" s="16"/>
      <c r="J80" s="11"/>
      <c r="K80" s="11"/>
      <c r="L80" s="11"/>
    </row>
    <row r="81" spans="1:12" x14ac:dyDescent="0.25">
      <c r="A81" s="12"/>
      <c r="B81" s="16"/>
      <c r="C81" s="14"/>
      <c r="D81" s="8" t="s">
        <v>31</v>
      </c>
      <c r="E81" s="8">
        <v>3.3000000000000002E-2</v>
      </c>
      <c r="F81" s="8">
        <v>0.05</v>
      </c>
      <c r="G81" s="16"/>
      <c r="H81" s="17" t="s">
        <v>97</v>
      </c>
      <c r="I81" s="16"/>
      <c r="J81" s="11"/>
      <c r="K81" s="11"/>
      <c r="L81" s="11"/>
    </row>
    <row r="82" spans="1:12" ht="26.25" x14ac:dyDescent="0.25">
      <c r="A82" s="12"/>
      <c r="B82" s="16"/>
      <c r="C82" s="14"/>
      <c r="D82" s="8" t="s">
        <v>32</v>
      </c>
      <c r="E82" s="8">
        <v>1.6E-2</v>
      </c>
      <c r="F82" s="8">
        <v>3.5000000000000003E-2</v>
      </c>
      <c r="G82" s="16"/>
      <c r="H82" s="17" t="s">
        <v>98</v>
      </c>
      <c r="I82" s="16"/>
      <c r="J82" s="11"/>
      <c r="K82" s="11"/>
      <c r="L82" s="11"/>
    </row>
    <row r="83" spans="1:12" ht="25.5" x14ac:dyDescent="0.25">
      <c r="A83" s="12" t="s">
        <v>99</v>
      </c>
      <c r="B83" s="16" t="s">
        <v>100</v>
      </c>
      <c r="C83" s="14" t="s">
        <v>101</v>
      </c>
      <c r="D83" s="8" t="s">
        <v>19</v>
      </c>
      <c r="E83" s="21">
        <v>9.9999999999999995E-8</v>
      </c>
      <c r="F83" s="21">
        <v>1E-4</v>
      </c>
      <c r="G83" s="9">
        <v>1</v>
      </c>
      <c r="H83" s="10" t="s">
        <v>102</v>
      </c>
      <c r="I83" s="16" t="s">
        <v>103</v>
      </c>
      <c r="J83" s="11"/>
      <c r="K83" s="11"/>
      <c r="L83" s="11"/>
    </row>
    <row r="84" spans="1:12" ht="15" customHeight="1" x14ac:dyDescent="0.25">
      <c r="A84" s="12"/>
      <c r="B84" s="16"/>
      <c r="C84" s="14"/>
      <c r="D84" s="8" t="s">
        <v>26</v>
      </c>
      <c r="E84" s="21">
        <v>9.9999999999999995E-8</v>
      </c>
      <c r="F84" s="21">
        <v>1.0000000000000001E-5</v>
      </c>
      <c r="G84" s="22" t="s">
        <v>88</v>
      </c>
      <c r="H84" s="17" t="s">
        <v>104</v>
      </c>
      <c r="I84" s="16"/>
      <c r="J84" s="11"/>
      <c r="K84" s="11"/>
      <c r="L84" s="11"/>
    </row>
    <row r="85" spans="1:12" ht="15" customHeight="1" x14ac:dyDescent="0.25">
      <c r="A85" s="12"/>
      <c r="B85" s="16"/>
      <c r="C85" s="14"/>
      <c r="D85" s="8" t="s">
        <v>28</v>
      </c>
      <c r="E85" s="21">
        <v>9.9999999999999995E-8</v>
      </c>
      <c r="F85" s="21">
        <v>1.0000000000000001E-5</v>
      </c>
      <c r="G85" s="22"/>
      <c r="H85" s="17" t="s">
        <v>104</v>
      </c>
      <c r="I85" s="16"/>
      <c r="J85" s="11"/>
      <c r="K85" s="11"/>
      <c r="L85" s="11"/>
    </row>
    <row r="86" spans="1:12" ht="15" customHeight="1" x14ac:dyDescent="0.25">
      <c r="A86" s="12"/>
      <c r="B86" s="16"/>
      <c r="C86" s="14"/>
      <c r="D86" s="8" t="s">
        <v>29</v>
      </c>
      <c r="E86" s="21">
        <v>9.9999999999999995E-8</v>
      </c>
      <c r="F86" s="21">
        <v>9.9999999999999995E-7</v>
      </c>
      <c r="G86" s="22"/>
      <c r="H86" s="17" t="s">
        <v>105</v>
      </c>
      <c r="I86" s="16"/>
      <c r="J86" s="11"/>
      <c r="K86" s="11"/>
      <c r="L86" s="11"/>
    </row>
    <row r="87" spans="1:12" ht="26.25" x14ac:dyDescent="0.25">
      <c r="A87" s="12"/>
      <c r="B87" s="16"/>
      <c r="C87" s="14"/>
      <c r="D87" s="8" t="s">
        <v>30</v>
      </c>
      <c r="E87" s="21">
        <v>9.9999999999999995E-7</v>
      </c>
      <c r="F87" s="21">
        <v>1E-4</v>
      </c>
      <c r="G87" s="22"/>
      <c r="H87" s="17" t="s">
        <v>106</v>
      </c>
      <c r="I87" s="16"/>
      <c r="J87" s="11"/>
      <c r="K87" s="11"/>
      <c r="L87" s="11"/>
    </row>
    <row r="88" spans="1:12" ht="15" customHeight="1" x14ac:dyDescent="0.25">
      <c r="A88" s="12"/>
      <c r="B88" s="16"/>
      <c r="C88" s="14"/>
      <c r="D88" s="8" t="s">
        <v>31</v>
      </c>
      <c r="E88" s="21">
        <v>9.9999999999999995E-8</v>
      </c>
      <c r="F88" s="21">
        <v>9.9999999999999995E-7</v>
      </c>
      <c r="G88" s="22"/>
      <c r="H88" s="17" t="s">
        <v>107</v>
      </c>
      <c r="I88" s="16"/>
      <c r="J88" s="11"/>
      <c r="K88" s="11"/>
      <c r="L88" s="11"/>
    </row>
    <row r="89" spans="1:12" ht="15" customHeight="1" x14ac:dyDescent="0.25">
      <c r="A89" s="6" t="s">
        <v>108</v>
      </c>
      <c r="B89" s="16" t="s">
        <v>109</v>
      </c>
      <c r="C89" s="16" t="s">
        <v>110</v>
      </c>
      <c r="D89" s="9" t="s">
        <v>19</v>
      </c>
      <c r="E89" s="8">
        <v>0</v>
      </c>
      <c r="F89" s="23">
        <v>13.994500000000002</v>
      </c>
      <c r="G89" s="16" t="s">
        <v>24</v>
      </c>
      <c r="H89" s="20" t="s">
        <v>111</v>
      </c>
      <c r="I89" s="16" t="s">
        <v>112</v>
      </c>
      <c r="J89" s="11"/>
      <c r="K89"/>
      <c r="L89"/>
    </row>
    <row r="90" spans="1:12" ht="15" customHeight="1" x14ac:dyDescent="0.25">
      <c r="A90" s="6" t="s">
        <v>113</v>
      </c>
      <c r="B90" s="16"/>
      <c r="C90" s="16"/>
      <c r="D90" s="9" t="s">
        <v>19</v>
      </c>
      <c r="E90" s="8">
        <v>0</v>
      </c>
      <c r="F90" s="23">
        <v>25.386500000000002</v>
      </c>
      <c r="G90" s="16"/>
      <c r="H90" s="20"/>
      <c r="I90" s="16"/>
      <c r="J90" s="11"/>
      <c r="K90"/>
      <c r="L90"/>
    </row>
    <row r="91" spans="1:12" ht="15" customHeight="1" x14ac:dyDescent="0.25">
      <c r="A91" s="6" t="s">
        <v>114</v>
      </c>
      <c r="B91" s="16"/>
      <c r="C91" s="16"/>
      <c r="D91" s="9" t="s">
        <v>19</v>
      </c>
      <c r="E91" s="8">
        <v>4.3060000000000009</v>
      </c>
      <c r="F91" s="23">
        <v>20.004000000000001</v>
      </c>
      <c r="G91" s="16"/>
      <c r="H91" s="20"/>
      <c r="I91" s="16"/>
      <c r="J91" s="11"/>
      <c r="K91"/>
      <c r="L91"/>
    </row>
    <row r="92" spans="1:12" ht="15" customHeight="1" x14ac:dyDescent="0.25">
      <c r="A92" s="6" t="s">
        <v>115</v>
      </c>
      <c r="B92" s="16" t="s">
        <v>116</v>
      </c>
      <c r="C92" s="16" t="s">
        <v>110</v>
      </c>
      <c r="D92" s="9" t="s">
        <v>19</v>
      </c>
      <c r="E92" s="8">
        <v>39.92</v>
      </c>
      <c r="F92" s="23">
        <v>42.073</v>
      </c>
      <c r="G92" s="16" t="s">
        <v>24</v>
      </c>
      <c r="H92" s="20"/>
      <c r="I92" s="16"/>
      <c r="J92" s="11"/>
      <c r="K92"/>
      <c r="L92"/>
    </row>
    <row r="93" spans="1:12" ht="15" customHeight="1" x14ac:dyDescent="0.25">
      <c r="A93" s="6" t="s">
        <v>117</v>
      </c>
      <c r="B93" s="16"/>
      <c r="C93" s="16"/>
      <c r="D93" s="9" t="s">
        <v>19</v>
      </c>
      <c r="E93" s="8">
        <v>65.62</v>
      </c>
      <c r="F93" s="23">
        <v>82.394500000000008</v>
      </c>
      <c r="G93" s="16"/>
      <c r="H93" s="20"/>
      <c r="I93" s="16"/>
      <c r="J93" s="11"/>
      <c r="K93"/>
      <c r="L93"/>
    </row>
    <row r="94" spans="1:12" ht="15" customHeight="1" x14ac:dyDescent="0.25">
      <c r="A94" s="6" t="s">
        <v>118</v>
      </c>
      <c r="B94" s="16"/>
      <c r="C94" s="16"/>
      <c r="D94" s="9" t="s">
        <v>19</v>
      </c>
      <c r="E94" s="8">
        <v>79.996000000000009</v>
      </c>
      <c r="F94" s="8">
        <v>100</v>
      </c>
      <c r="G94" s="16"/>
      <c r="H94" s="20"/>
      <c r="I94" s="16"/>
      <c r="J94" s="11"/>
      <c r="K94"/>
      <c r="L94"/>
    </row>
    <row r="95" spans="1:12" ht="15" customHeight="1" x14ac:dyDescent="0.25">
      <c r="A95" s="6" t="s">
        <v>108</v>
      </c>
      <c r="B95" s="16" t="s">
        <v>109</v>
      </c>
      <c r="C95" s="16" t="s">
        <v>110</v>
      </c>
      <c r="D95" s="9" t="s">
        <v>26</v>
      </c>
      <c r="E95" s="9">
        <v>0</v>
      </c>
      <c r="F95" s="9">
        <v>65</v>
      </c>
      <c r="G95" s="22" t="s">
        <v>27</v>
      </c>
      <c r="H95" s="10"/>
      <c r="I95" s="16" t="s">
        <v>112</v>
      </c>
      <c r="J95" s="11"/>
      <c r="K95" s="11"/>
      <c r="L95" s="11"/>
    </row>
    <row r="96" spans="1:12" ht="15" customHeight="1" x14ac:dyDescent="0.25">
      <c r="A96" s="6" t="s">
        <v>108</v>
      </c>
      <c r="B96" s="16"/>
      <c r="C96" s="16"/>
      <c r="D96" s="9" t="s">
        <v>28</v>
      </c>
      <c r="E96" s="9">
        <v>0</v>
      </c>
      <c r="F96" s="9">
        <v>65</v>
      </c>
      <c r="G96" s="22"/>
      <c r="H96" s="10"/>
      <c r="I96" s="16"/>
      <c r="J96" s="11"/>
      <c r="K96" s="11"/>
      <c r="L96" s="11"/>
    </row>
    <row r="97" spans="1:12" ht="15" customHeight="1" x14ac:dyDescent="0.25">
      <c r="A97" s="6" t="s">
        <v>113</v>
      </c>
      <c r="B97" s="16"/>
      <c r="C97" s="16"/>
      <c r="D97" s="9" t="s">
        <v>26</v>
      </c>
      <c r="E97" s="9">
        <v>0</v>
      </c>
      <c r="F97" s="9">
        <v>65</v>
      </c>
      <c r="G97" s="22"/>
      <c r="H97" s="10"/>
      <c r="I97" s="16"/>
      <c r="J97" s="11"/>
      <c r="K97" s="11"/>
      <c r="L97" s="11"/>
    </row>
    <row r="98" spans="1:12" ht="15" customHeight="1" x14ac:dyDescent="0.25">
      <c r="A98" s="6" t="s">
        <v>113</v>
      </c>
      <c r="B98" s="16"/>
      <c r="C98" s="16"/>
      <c r="D98" s="9" t="s">
        <v>28</v>
      </c>
      <c r="E98" s="9">
        <v>0</v>
      </c>
      <c r="F98" s="9">
        <v>65</v>
      </c>
      <c r="G98" s="22"/>
      <c r="H98" s="10"/>
      <c r="I98" s="16"/>
      <c r="J98" s="11"/>
      <c r="K98" s="11"/>
      <c r="L98" s="11"/>
    </row>
    <row r="99" spans="1:12" ht="15" customHeight="1" x14ac:dyDescent="0.25">
      <c r="A99" s="6" t="s">
        <v>113</v>
      </c>
      <c r="B99" s="16"/>
      <c r="C99" s="16"/>
      <c r="D99" s="9" t="s">
        <v>29</v>
      </c>
      <c r="E99" s="9">
        <v>0</v>
      </c>
      <c r="F99" s="9">
        <v>40</v>
      </c>
      <c r="G99" s="22"/>
      <c r="H99" s="10"/>
      <c r="I99" s="16"/>
      <c r="J99" s="11"/>
      <c r="K99" s="11"/>
      <c r="L99" s="11"/>
    </row>
    <row r="100" spans="1:12" ht="15" customHeight="1" x14ac:dyDescent="0.25">
      <c r="A100" s="6" t="s">
        <v>113</v>
      </c>
      <c r="B100" s="16"/>
      <c r="C100" s="16"/>
      <c r="D100" s="9" t="s">
        <v>31</v>
      </c>
      <c r="E100" s="9">
        <v>0</v>
      </c>
      <c r="F100" s="9">
        <v>40</v>
      </c>
      <c r="G100" s="22"/>
      <c r="H100" s="10"/>
      <c r="I100" s="16"/>
      <c r="J100" s="11"/>
      <c r="K100" s="11"/>
      <c r="L100" s="11"/>
    </row>
    <row r="101" spans="1:12" ht="15" customHeight="1" x14ac:dyDescent="0.25">
      <c r="A101" s="6" t="s">
        <v>114</v>
      </c>
      <c r="B101" s="16"/>
      <c r="C101" s="16"/>
      <c r="D101" s="9" t="s">
        <v>26</v>
      </c>
      <c r="E101" s="9">
        <v>20</v>
      </c>
      <c r="F101" s="9">
        <v>40</v>
      </c>
      <c r="G101" s="22"/>
      <c r="H101" s="10"/>
      <c r="I101" s="16"/>
      <c r="J101" s="11"/>
      <c r="K101" s="11"/>
      <c r="L101" s="11"/>
    </row>
    <row r="102" spans="1:12" ht="15" customHeight="1" x14ac:dyDescent="0.25">
      <c r="A102" s="6" t="s">
        <v>114</v>
      </c>
      <c r="B102" s="16"/>
      <c r="C102" s="16"/>
      <c r="D102" s="9" t="s">
        <v>28</v>
      </c>
      <c r="E102" s="9">
        <v>20</v>
      </c>
      <c r="F102" s="9">
        <v>40</v>
      </c>
      <c r="G102" s="22"/>
      <c r="H102" s="10"/>
      <c r="I102" s="16"/>
      <c r="J102" s="11"/>
      <c r="K102" s="11"/>
      <c r="L102" s="11"/>
    </row>
    <row r="103" spans="1:12" ht="15" customHeight="1" x14ac:dyDescent="0.25">
      <c r="A103" s="6" t="s">
        <v>114</v>
      </c>
      <c r="B103" s="16"/>
      <c r="C103" s="16"/>
      <c r="D103" s="9" t="s">
        <v>29</v>
      </c>
      <c r="E103" s="9">
        <v>0</v>
      </c>
      <c r="F103" s="9">
        <v>40</v>
      </c>
      <c r="G103" s="22"/>
      <c r="H103" s="10"/>
      <c r="I103" s="16"/>
      <c r="J103" s="11"/>
      <c r="K103" s="11"/>
      <c r="L103" s="11"/>
    </row>
    <row r="104" spans="1:12" ht="15" customHeight="1" x14ac:dyDescent="0.25">
      <c r="A104" s="6" t="s">
        <v>114</v>
      </c>
      <c r="B104" s="16"/>
      <c r="C104" s="16"/>
      <c r="D104" s="9" t="s">
        <v>31</v>
      </c>
      <c r="E104" s="9">
        <v>0</v>
      </c>
      <c r="F104" s="9">
        <v>40</v>
      </c>
      <c r="G104" s="22"/>
      <c r="H104" s="10"/>
      <c r="I104" s="16"/>
      <c r="J104" s="11"/>
      <c r="K104" s="11"/>
      <c r="L104" s="11"/>
    </row>
    <row r="105" spans="1:12" ht="15" customHeight="1" x14ac:dyDescent="0.25">
      <c r="A105" s="6" t="s">
        <v>115</v>
      </c>
      <c r="B105" s="16" t="s">
        <v>116</v>
      </c>
      <c r="C105" s="16" t="s">
        <v>110</v>
      </c>
      <c r="D105" s="9" t="s">
        <v>26</v>
      </c>
      <c r="E105" s="9">
        <v>0</v>
      </c>
      <c r="F105" s="9">
        <v>10</v>
      </c>
      <c r="G105" s="22" t="s">
        <v>27</v>
      </c>
      <c r="H105" s="10"/>
      <c r="I105" s="16" t="s">
        <v>112</v>
      </c>
      <c r="J105" s="11"/>
      <c r="K105" s="11"/>
      <c r="L105" s="11"/>
    </row>
    <row r="106" spans="1:12" ht="15" customHeight="1" x14ac:dyDescent="0.25">
      <c r="A106" s="6" t="s">
        <v>115</v>
      </c>
      <c r="B106" s="16"/>
      <c r="C106" s="16"/>
      <c r="D106" s="9" t="s">
        <v>28</v>
      </c>
      <c r="E106" s="9">
        <v>0</v>
      </c>
      <c r="F106" s="9">
        <v>10</v>
      </c>
      <c r="G106" s="22"/>
      <c r="H106" s="10"/>
      <c r="I106" s="16"/>
      <c r="J106" s="11"/>
      <c r="K106" s="11"/>
      <c r="L106" s="11"/>
    </row>
    <row r="107" spans="1:12" ht="15" customHeight="1" x14ac:dyDescent="0.25">
      <c r="A107" s="6" t="s">
        <v>117</v>
      </c>
      <c r="B107" s="16"/>
      <c r="C107" s="16"/>
      <c r="D107" s="9" t="s">
        <v>26</v>
      </c>
      <c r="E107" s="9">
        <v>40</v>
      </c>
      <c r="F107" s="9">
        <v>65</v>
      </c>
      <c r="G107" s="22"/>
      <c r="H107" s="10"/>
      <c r="I107" s="16"/>
      <c r="J107" s="11"/>
      <c r="K107" s="11"/>
      <c r="L107" s="11"/>
    </row>
    <row r="108" spans="1:12" ht="15" customHeight="1" x14ac:dyDescent="0.25">
      <c r="A108" s="6" t="s">
        <v>117</v>
      </c>
      <c r="B108" s="16"/>
      <c r="C108" s="16"/>
      <c r="D108" s="9" t="s">
        <v>28</v>
      </c>
      <c r="E108" s="9">
        <v>40</v>
      </c>
      <c r="F108" s="9">
        <v>65</v>
      </c>
      <c r="G108" s="22"/>
      <c r="H108" s="10"/>
      <c r="I108" s="16"/>
      <c r="J108" s="11"/>
      <c r="K108" s="11"/>
      <c r="L108" s="11"/>
    </row>
    <row r="109" spans="1:12" ht="15" customHeight="1" x14ac:dyDescent="0.25">
      <c r="A109" s="6" t="s">
        <v>117</v>
      </c>
      <c r="B109" s="16"/>
      <c r="C109" s="16"/>
      <c r="D109" s="9" t="s">
        <v>29</v>
      </c>
      <c r="E109" s="9">
        <v>60</v>
      </c>
      <c r="F109" s="9">
        <v>100</v>
      </c>
      <c r="G109" s="22"/>
      <c r="H109" s="10"/>
      <c r="I109" s="16"/>
      <c r="J109" s="11"/>
      <c r="K109" s="11"/>
      <c r="L109" s="11"/>
    </row>
    <row r="110" spans="1:12" ht="15" customHeight="1" x14ac:dyDescent="0.25">
      <c r="A110" s="6" t="s">
        <v>117</v>
      </c>
      <c r="B110" s="16"/>
      <c r="C110" s="16"/>
      <c r="D110" s="9" t="s">
        <v>31</v>
      </c>
      <c r="E110" s="9">
        <v>60</v>
      </c>
      <c r="F110" s="9">
        <v>100</v>
      </c>
      <c r="G110" s="22"/>
      <c r="H110" s="10"/>
      <c r="I110" s="16"/>
      <c r="J110" s="11"/>
      <c r="K110" s="11"/>
      <c r="L110" s="11"/>
    </row>
    <row r="111" spans="1:12" ht="15" customHeight="1" x14ac:dyDescent="0.25">
      <c r="A111" s="6" t="s">
        <v>118</v>
      </c>
      <c r="B111" s="16"/>
      <c r="C111" s="16"/>
      <c r="D111" s="9" t="s">
        <v>26</v>
      </c>
      <c r="E111" s="9">
        <v>60</v>
      </c>
      <c r="F111" s="9">
        <v>100</v>
      </c>
      <c r="G111" s="22"/>
      <c r="H111" s="10"/>
      <c r="I111" s="16"/>
      <c r="J111" s="11"/>
      <c r="K111" s="11"/>
      <c r="L111" s="11"/>
    </row>
    <row r="112" spans="1:12" ht="15" customHeight="1" x14ac:dyDescent="0.25">
      <c r="A112" s="6" t="s">
        <v>118</v>
      </c>
      <c r="B112" s="16"/>
      <c r="C112" s="16"/>
      <c r="D112" s="9" t="s">
        <v>28</v>
      </c>
      <c r="E112" s="9">
        <v>60</v>
      </c>
      <c r="F112" s="9">
        <v>100</v>
      </c>
      <c r="G112" s="22"/>
      <c r="H112" s="10"/>
      <c r="I112" s="16"/>
      <c r="J112" s="11"/>
      <c r="K112" s="11"/>
      <c r="L112" s="11"/>
    </row>
    <row r="113" spans="1:12" ht="15" customHeight="1" x14ac:dyDescent="0.25">
      <c r="A113" s="6" t="s">
        <v>118</v>
      </c>
      <c r="B113" s="16"/>
      <c r="C113" s="16"/>
      <c r="D113" s="9" t="s">
        <v>29</v>
      </c>
      <c r="E113" s="9">
        <v>60</v>
      </c>
      <c r="F113" s="9">
        <v>100</v>
      </c>
      <c r="G113" s="22"/>
      <c r="H113" s="10"/>
      <c r="I113" s="16"/>
      <c r="J113" s="11"/>
      <c r="K113" s="11"/>
      <c r="L113" s="11"/>
    </row>
    <row r="114" spans="1:12" ht="15" customHeight="1" x14ac:dyDescent="0.25">
      <c r="A114" s="6" t="s">
        <v>118</v>
      </c>
      <c r="B114" s="16"/>
      <c r="C114" s="16"/>
      <c r="D114" s="9" t="s">
        <v>31</v>
      </c>
      <c r="E114" s="9">
        <v>60</v>
      </c>
      <c r="F114" s="9">
        <v>100</v>
      </c>
      <c r="G114" s="22"/>
      <c r="H114" s="10"/>
      <c r="I114" s="16"/>
      <c r="J114" s="11"/>
      <c r="K114" s="11"/>
      <c r="L114" s="11"/>
    </row>
    <row r="115" spans="1:12" ht="15" customHeight="1" x14ac:dyDescent="0.25">
      <c r="A115" s="6" t="s">
        <v>119</v>
      </c>
      <c r="B115" s="9" t="s">
        <v>120</v>
      </c>
      <c r="C115" s="9" t="s">
        <v>18</v>
      </c>
      <c r="D115" s="9" t="s">
        <v>19</v>
      </c>
      <c r="E115" s="9">
        <v>0</v>
      </c>
      <c r="F115" s="9">
        <v>20</v>
      </c>
      <c r="G115" s="9" t="s">
        <v>121</v>
      </c>
      <c r="H115" s="10"/>
      <c r="I115" s="24" t="s">
        <v>122</v>
      </c>
      <c r="K115" s="11"/>
      <c r="L115" s="11"/>
    </row>
    <row r="116" spans="1:12" ht="15" customHeight="1" x14ac:dyDescent="0.25">
      <c r="A116" s="6" t="s">
        <v>123</v>
      </c>
      <c r="B116" s="9" t="s">
        <v>124</v>
      </c>
      <c r="C116" s="9" t="s">
        <v>35</v>
      </c>
      <c r="D116" s="9" t="s">
        <v>19</v>
      </c>
      <c r="E116" s="9">
        <v>0.01</v>
      </c>
      <c r="F116" s="9">
        <v>10</v>
      </c>
      <c r="G116" s="9" t="s">
        <v>121</v>
      </c>
      <c r="H116" s="10"/>
      <c r="I116" s="25"/>
      <c r="K116" s="11"/>
      <c r="L116" s="11"/>
    </row>
    <row r="117" spans="1:12" ht="15" customHeight="1" x14ac:dyDescent="0.25">
      <c r="K117" s="11"/>
      <c r="L117" s="11"/>
    </row>
    <row r="118" spans="1:12" ht="15" customHeight="1" x14ac:dyDescent="0.25">
      <c r="K118" s="11"/>
      <c r="L118" s="11"/>
    </row>
    <row r="119" spans="1:12" ht="15" customHeight="1" x14ac:dyDescent="0.25">
      <c r="K119" s="11"/>
      <c r="L119" s="11"/>
    </row>
    <row r="120" spans="1:12" ht="15" customHeight="1" x14ac:dyDescent="0.25">
      <c r="K120" s="11"/>
      <c r="L120" s="11"/>
    </row>
    <row r="121" spans="1:12" ht="15" customHeight="1" x14ac:dyDescent="0.25">
      <c r="K121" s="11"/>
      <c r="L121" s="11"/>
    </row>
    <row r="122" spans="1:12" ht="15" customHeight="1" x14ac:dyDescent="0.25">
      <c r="K122" s="11"/>
      <c r="L122" s="11"/>
    </row>
    <row r="123" spans="1:12" ht="15" customHeight="1" x14ac:dyDescent="0.25">
      <c r="K123" s="11"/>
      <c r="L123" s="11"/>
    </row>
    <row r="124" spans="1:12" ht="15" customHeight="1" x14ac:dyDescent="0.25">
      <c r="K124" s="11"/>
      <c r="L124" s="11"/>
    </row>
    <row r="125" spans="1:12" ht="15" customHeight="1" x14ac:dyDescent="0.25">
      <c r="K125" s="11"/>
      <c r="L125" s="11"/>
    </row>
    <row r="126" spans="1:12" ht="15" customHeight="1" x14ac:dyDescent="0.25">
      <c r="K126" s="11"/>
      <c r="L126" s="11"/>
    </row>
  </sheetData>
  <mergeCells count="105">
    <mergeCell ref="I95:I104"/>
    <mergeCell ref="B105:B114"/>
    <mergeCell ref="C105:C114"/>
    <mergeCell ref="G105:G114"/>
    <mergeCell ref="I105:I114"/>
    <mergeCell ref="I115:I116"/>
    <mergeCell ref="B92:B94"/>
    <mergeCell ref="C92:C94"/>
    <mergeCell ref="G92:G94"/>
    <mergeCell ref="B95:B104"/>
    <mergeCell ref="C95:C104"/>
    <mergeCell ref="G95:G104"/>
    <mergeCell ref="A83:A88"/>
    <mergeCell ref="B83:B88"/>
    <mergeCell ref="C83:C88"/>
    <mergeCell ref="I83:I88"/>
    <mergeCell ref="G84:G88"/>
    <mergeCell ref="B89:B91"/>
    <mergeCell ref="C89:C91"/>
    <mergeCell ref="G89:G91"/>
    <mergeCell ref="H89:H94"/>
    <mergeCell ref="I89:I94"/>
    <mergeCell ref="I69:I75"/>
    <mergeCell ref="G70:G75"/>
    <mergeCell ref="A76:A82"/>
    <mergeCell ref="B76:B82"/>
    <mergeCell ref="C76:C82"/>
    <mergeCell ref="I76:I82"/>
    <mergeCell ref="G77:G82"/>
    <mergeCell ref="H77:H78"/>
    <mergeCell ref="A69:A75"/>
    <mergeCell ref="B69:B75"/>
    <mergeCell ref="C69:C75"/>
    <mergeCell ref="E69:E75"/>
    <mergeCell ref="F69:F75"/>
    <mergeCell ref="H69:H75"/>
    <mergeCell ref="A62:A68"/>
    <mergeCell ref="B62:B68"/>
    <mergeCell ref="C62:C68"/>
    <mergeCell ref="H62:H68"/>
    <mergeCell ref="I62:I68"/>
    <mergeCell ref="G63:G68"/>
    <mergeCell ref="H52:H56"/>
    <mergeCell ref="I52:I56"/>
    <mergeCell ref="A57:A61"/>
    <mergeCell ref="B57:B61"/>
    <mergeCell ref="C57:C61"/>
    <mergeCell ref="G57:G61"/>
    <mergeCell ref="H57:H61"/>
    <mergeCell ref="I57:I61"/>
    <mergeCell ref="I44:I51"/>
    <mergeCell ref="G46:G47"/>
    <mergeCell ref="G48:G51"/>
    <mergeCell ref="H48:H49"/>
    <mergeCell ref="A52:A56"/>
    <mergeCell ref="B52:B56"/>
    <mergeCell ref="C52:C56"/>
    <mergeCell ref="E52:E56"/>
    <mergeCell ref="F52:F56"/>
    <mergeCell ref="G52:G56"/>
    <mergeCell ref="A39:A43"/>
    <mergeCell ref="B39:B43"/>
    <mergeCell ref="C39:C43"/>
    <mergeCell ref="I40:I43"/>
    <mergeCell ref="H41:H43"/>
    <mergeCell ref="A44:A51"/>
    <mergeCell ref="B44:B51"/>
    <mergeCell ref="C44:C51"/>
    <mergeCell ref="G44:G45"/>
    <mergeCell ref="H44:H45"/>
    <mergeCell ref="A31:A38"/>
    <mergeCell ref="B31:B38"/>
    <mergeCell ref="C31:C38"/>
    <mergeCell ref="G31:G32"/>
    <mergeCell ref="H31:H32"/>
    <mergeCell ref="I31:I38"/>
    <mergeCell ref="G33:G34"/>
    <mergeCell ref="G35:G38"/>
    <mergeCell ref="H35:H36"/>
    <mergeCell ref="H22:H23"/>
    <mergeCell ref="I22:I23"/>
    <mergeCell ref="A26:A30"/>
    <mergeCell ref="B26:B30"/>
    <mergeCell ref="C26:C30"/>
    <mergeCell ref="I26:I30"/>
    <mergeCell ref="A18:A25"/>
    <mergeCell ref="B18:B25"/>
    <mergeCell ref="C18:C25"/>
    <mergeCell ref="G18:G19"/>
    <mergeCell ref="G20:G21"/>
    <mergeCell ref="G22:G25"/>
    <mergeCell ref="A13:A17"/>
    <mergeCell ref="B13:B17"/>
    <mergeCell ref="C13:C17"/>
    <mergeCell ref="G13:G14"/>
    <mergeCell ref="H15:H17"/>
    <mergeCell ref="I15:I17"/>
    <mergeCell ref="G16:G17"/>
    <mergeCell ref="A1:I1"/>
    <mergeCell ref="A6:A12"/>
    <mergeCell ref="B6:B12"/>
    <mergeCell ref="C6:C12"/>
    <mergeCell ref="H6:H12"/>
    <mergeCell ref="I6:I12"/>
    <mergeCell ref="G7:G12"/>
  </mergeCells>
  <pageMargins left="0.70866141732283472" right="0.70866141732283472" top="0.74803149606299213" bottom="0.74803149606299213" header="0.31496062992125984" footer="0.31496062992125984"/>
  <pageSetup paperSize="3" scale="67" orientation="portrait" r:id="rId1"/>
  <headerFooter>
    <oddFooter xml:space="preserve">&amp;C&amp;"Cambria,Regular"&amp;9^ Landcover types are: NL=needleaf / coniferous trees; BL=broadleaf / deciduous trees; G=grass (represents wetlands and peatlands in Scenario 1/1-P); U=urban (represents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077E-AEF3-4617-9A12-F2DAF9904BDF}">
  <dimension ref="B1:W39"/>
  <sheetViews>
    <sheetView tabSelected="1" zoomScale="70" zoomScaleNormal="70" workbookViewId="0">
      <selection activeCell="H51" sqref="H51"/>
    </sheetView>
  </sheetViews>
  <sheetFormatPr defaultRowHeight="15" x14ac:dyDescent="0.25"/>
  <cols>
    <col min="2" max="2" width="20" bestFit="1" customWidth="1"/>
    <col min="3" max="3" width="28.42578125" customWidth="1"/>
    <col min="4" max="9" width="13.28515625" customWidth="1"/>
    <col min="10" max="11" width="13.28515625" style="56" customWidth="1"/>
    <col min="12" max="15" width="13.28515625" customWidth="1"/>
    <col min="17" max="17" width="16.7109375" bestFit="1" customWidth="1"/>
    <col min="22" max="22" width="14.28515625" customWidth="1"/>
  </cols>
  <sheetData>
    <row r="1" spans="2:15" x14ac:dyDescent="0.25">
      <c r="B1" s="55" t="s">
        <v>235</v>
      </c>
    </row>
    <row r="2" spans="2:15" ht="15.75" thickBot="1" x14ac:dyDescent="0.3">
      <c r="B2" s="55"/>
    </row>
    <row r="3" spans="2:15" x14ac:dyDescent="0.25">
      <c r="B3" s="57"/>
      <c r="C3" s="58"/>
      <c r="D3" s="59" t="s">
        <v>236</v>
      </c>
      <c r="E3" s="60"/>
      <c r="F3" s="59" t="s">
        <v>237</v>
      </c>
      <c r="G3" s="60"/>
      <c r="H3" s="59" t="s">
        <v>238</v>
      </c>
      <c r="I3" s="60"/>
      <c r="J3" s="61" t="s">
        <v>239</v>
      </c>
      <c r="K3" s="62"/>
      <c r="L3" s="59" t="s">
        <v>240</v>
      </c>
      <c r="M3" s="60"/>
      <c r="N3" s="59" t="s">
        <v>241</v>
      </c>
      <c r="O3" s="63"/>
    </row>
    <row r="4" spans="2:15" ht="15.75" thickBot="1" x14ac:dyDescent="0.3">
      <c r="B4" s="64"/>
      <c r="D4" s="65" t="s">
        <v>242</v>
      </c>
      <c r="E4" s="65" t="s">
        <v>243</v>
      </c>
      <c r="F4" s="65" t="s">
        <v>242</v>
      </c>
      <c r="G4" s="65" t="s">
        <v>243</v>
      </c>
      <c r="H4" s="65" t="s">
        <v>242</v>
      </c>
      <c r="I4" s="65" t="s">
        <v>243</v>
      </c>
      <c r="J4" s="65" t="s">
        <v>242</v>
      </c>
      <c r="K4" s="65"/>
      <c r="L4" s="65" t="s">
        <v>243</v>
      </c>
      <c r="M4" s="65" t="s">
        <v>242</v>
      </c>
      <c r="N4" s="66" t="s">
        <v>242</v>
      </c>
      <c r="O4" s="67" t="s">
        <v>243</v>
      </c>
    </row>
    <row r="5" spans="2:15" x14ac:dyDescent="0.25">
      <c r="B5" s="68" t="s">
        <v>174</v>
      </c>
      <c r="C5" s="69" t="s">
        <v>180</v>
      </c>
      <c r="D5" s="70">
        <v>-2</v>
      </c>
      <c r="E5" s="70">
        <f>D5</f>
        <v>-2</v>
      </c>
      <c r="F5" s="70">
        <v>-2</v>
      </c>
      <c r="G5" s="70">
        <f>F5</f>
        <v>-2</v>
      </c>
      <c r="H5" s="70">
        <v>-2</v>
      </c>
      <c r="I5" s="70">
        <f>H5</f>
        <v>-2</v>
      </c>
      <c r="J5" s="70">
        <v>-2</v>
      </c>
      <c r="K5" s="70"/>
      <c r="L5" s="70">
        <v>-2</v>
      </c>
      <c r="M5" s="70">
        <f>L5</f>
        <v>-2</v>
      </c>
      <c r="N5" s="70">
        <v>-3</v>
      </c>
      <c r="O5" s="71">
        <v>-3</v>
      </c>
    </row>
    <row r="6" spans="2:15" x14ac:dyDescent="0.25">
      <c r="B6" s="72" t="s">
        <v>108</v>
      </c>
      <c r="C6" s="73"/>
      <c r="D6" s="74">
        <v>0</v>
      </c>
      <c r="E6" s="74">
        <v>65</v>
      </c>
      <c r="F6" s="74">
        <v>0</v>
      </c>
      <c r="G6" s="74">
        <v>65</v>
      </c>
      <c r="H6" s="74">
        <v>-2</v>
      </c>
      <c r="I6" s="74">
        <f>H6</f>
        <v>-2</v>
      </c>
      <c r="J6" s="74">
        <v>-2</v>
      </c>
      <c r="K6" s="74"/>
      <c r="L6" s="74">
        <v>-2</v>
      </c>
      <c r="M6" s="74">
        <f>L6</f>
        <v>-2</v>
      </c>
      <c r="N6" s="74">
        <v>-3</v>
      </c>
      <c r="O6" s="75">
        <v>-3</v>
      </c>
    </row>
    <row r="7" spans="2:15" x14ac:dyDescent="0.25">
      <c r="B7" s="72" t="s">
        <v>113</v>
      </c>
      <c r="C7" s="73"/>
      <c r="D7" s="76">
        <v>0</v>
      </c>
      <c r="E7" s="76">
        <v>65</v>
      </c>
      <c r="F7" s="76">
        <v>0</v>
      </c>
      <c r="G7" s="76">
        <v>65</v>
      </c>
      <c r="H7" s="76">
        <v>0</v>
      </c>
      <c r="I7" s="76">
        <v>40</v>
      </c>
      <c r="J7" s="76">
        <v>-2</v>
      </c>
      <c r="K7" s="76"/>
      <c r="L7" s="76">
        <v>0</v>
      </c>
      <c r="M7" s="76">
        <v>40</v>
      </c>
      <c r="N7" s="76">
        <v>-3</v>
      </c>
      <c r="O7" s="75">
        <v>-3</v>
      </c>
    </row>
    <row r="8" spans="2:15" ht="15.75" thickBot="1" x14ac:dyDescent="0.3">
      <c r="B8" s="77" t="s">
        <v>114</v>
      </c>
      <c r="C8" s="78"/>
      <c r="D8" s="79">
        <v>20</v>
      </c>
      <c r="E8" s="79">
        <v>40</v>
      </c>
      <c r="F8" s="79">
        <v>20</v>
      </c>
      <c r="G8" s="79">
        <v>40</v>
      </c>
      <c r="H8" s="79">
        <v>0</v>
      </c>
      <c r="I8" s="79">
        <v>40</v>
      </c>
      <c r="J8" s="79">
        <v>-3</v>
      </c>
      <c r="K8" s="79"/>
      <c r="L8" s="79">
        <v>0</v>
      </c>
      <c r="M8" s="79">
        <v>40</v>
      </c>
      <c r="N8" s="79">
        <v>-3</v>
      </c>
      <c r="O8" s="80">
        <v>-3</v>
      </c>
    </row>
    <row r="9" spans="2:15" x14ac:dyDescent="0.25">
      <c r="B9" s="68" t="s">
        <v>175</v>
      </c>
      <c r="C9" s="81" t="s">
        <v>116</v>
      </c>
      <c r="D9" s="70">
        <v>0</v>
      </c>
      <c r="E9" s="70">
        <v>0</v>
      </c>
      <c r="F9" s="70">
        <v>0</v>
      </c>
      <c r="G9" s="70">
        <f>F9</f>
        <v>0</v>
      </c>
      <c r="H9" s="70">
        <v>0</v>
      </c>
      <c r="I9" s="70">
        <f>H9</f>
        <v>0</v>
      </c>
      <c r="J9" s="70">
        <v>0</v>
      </c>
      <c r="K9" s="70"/>
      <c r="L9" s="70">
        <v>0</v>
      </c>
      <c r="M9" s="70">
        <f>L9</f>
        <v>0</v>
      </c>
      <c r="N9" s="70">
        <v>0</v>
      </c>
      <c r="O9" s="71">
        <v>0</v>
      </c>
    </row>
    <row r="10" spans="2:15" x14ac:dyDescent="0.25">
      <c r="B10" s="72" t="s">
        <v>115</v>
      </c>
      <c r="C10" s="82"/>
      <c r="D10" s="76">
        <v>0</v>
      </c>
      <c r="E10" s="76">
        <v>10</v>
      </c>
      <c r="F10" s="76">
        <v>0</v>
      </c>
      <c r="G10" s="76">
        <v>10</v>
      </c>
      <c r="H10" s="76">
        <v>0</v>
      </c>
      <c r="I10" s="76">
        <f>H10</f>
        <v>0</v>
      </c>
      <c r="J10" s="76">
        <v>0</v>
      </c>
      <c r="K10" s="76"/>
      <c r="L10" s="76">
        <v>0</v>
      </c>
      <c r="M10" s="76">
        <f>L10</f>
        <v>0</v>
      </c>
      <c r="N10" s="76">
        <v>0</v>
      </c>
      <c r="O10" s="75">
        <v>0</v>
      </c>
    </row>
    <row r="11" spans="2:15" x14ac:dyDescent="0.25">
      <c r="B11" s="72" t="s">
        <v>117</v>
      </c>
      <c r="C11" s="82"/>
      <c r="D11" s="76">
        <v>40</v>
      </c>
      <c r="E11" s="76">
        <v>65</v>
      </c>
      <c r="F11" s="76">
        <v>40</v>
      </c>
      <c r="G11" s="76">
        <v>65</v>
      </c>
      <c r="H11" s="76">
        <v>60</v>
      </c>
      <c r="I11" s="76">
        <v>100</v>
      </c>
      <c r="J11" s="76">
        <v>0</v>
      </c>
      <c r="K11" s="76"/>
      <c r="L11" s="76">
        <v>60</v>
      </c>
      <c r="M11" s="76">
        <v>100</v>
      </c>
      <c r="N11" s="76">
        <v>0</v>
      </c>
      <c r="O11" s="75">
        <v>0</v>
      </c>
    </row>
    <row r="12" spans="2:15" ht="15.75" thickBot="1" x14ac:dyDescent="0.3">
      <c r="B12" s="77" t="s">
        <v>118</v>
      </c>
      <c r="C12" s="83"/>
      <c r="D12" s="79">
        <v>60</v>
      </c>
      <c r="E12" s="79">
        <v>100</v>
      </c>
      <c r="F12" s="79">
        <v>60</v>
      </c>
      <c r="G12" s="79">
        <v>100</v>
      </c>
      <c r="H12" s="79">
        <v>60</v>
      </c>
      <c r="I12" s="79">
        <v>100</v>
      </c>
      <c r="J12" s="79">
        <v>0</v>
      </c>
      <c r="K12" s="79"/>
      <c r="L12" s="79">
        <v>60</v>
      </c>
      <c r="M12" s="79">
        <v>100</v>
      </c>
      <c r="N12" s="79">
        <v>0</v>
      </c>
      <c r="O12" s="80">
        <v>0</v>
      </c>
    </row>
    <row r="13" spans="2:15" x14ac:dyDescent="0.25">
      <c r="B13" s="84" t="s">
        <v>176</v>
      </c>
      <c r="C13" s="73" t="s">
        <v>183</v>
      </c>
      <c r="D13" s="85">
        <v>1</v>
      </c>
      <c r="E13" s="85">
        <v>1</v>
      </c>
      <c r="F13" s="85">
        <v>1</v>
      </c>
      <c r="G13" s="85">
        <v>1</v>
      </c>
      <c r="H13" s="85">
        <v>1</v>
      </c>
      <c r="I13" s="85">
        <f>H13</f>
        <v>1</v>
      </c>
      <c r="J13" s="85">
        <v>1</v>
      </c>
      <c r="K13" s="85"/>
      <c r="L13" s="85">
        <v>1</v>
      </c>
      <c r="M13" s="85">
        <f>L13</f>
        <v>1</v>
      </c>
      <c r="N13" s="85">
        <v>0</v>
      </c>
      <c r="O13" s="86">
        <v>0</v>
      </c>
    </row>
    <row r="14" spans="2:15" x14ac:dyDescent="0.25">
      <c r="B14" s="72" t="s">
        <v>177</v>
      </c>
      <c r="C14" s="73"/>
      <c r="D14" s="76">
        <v>5</v>
      </c>
      <c r="E14" s="76">
        <v>5</v>
      </c>
      <c r="F14" s="76">
        <v>5</v>
      </c>
      <c r="G14" s="76">
        <f t="shared" ref="G14:G16" si="0">F14</f>
        <v>5</v>
      </c>
      <c r="H14" s="76">
        <v>2</v>
      </c>
      <c r="I14" s="76">
        <f t="shared" ref="I14:I16" si="1">H14</f>
        <v>2</v>
      </c>
      <c r="J14" s="76">
        <v>2</v>
      </c>
      <c r="K14" s="76"/>
      <c r="L14" s="76">
        <v>2</v>
      </c>
      <c r="M14" s="76">
        <f t="shared" ref="M14:M16" si="2">L14</f>
        <v>2</v>
      </c>
      <c r="N14" s="76">
        <v>0</v>
      </c>
      <c r="O14" s="75">
        <v>0</v>
      </c>
    </row>
    <row r="15" spans="2:15" x14ac:dyDescent="0.25">
      <c r="B15" s="72" t="s">
        <v>178</v>
      </c>
      <c r="C15" s="73"/>
      <c r="D15" s="76">
        <v>0</v>
      </c>
      <c r="E15" s="76">
        <f>D15</f>
        <v>0</v>
      </c>
      <c r="F15" s="76">
        <v>0</v>
      </c>
      <c r="G15" s="76">
        <f t="shared" si="0"/>
        <v>0</v>
      </c>
      <c r="H15" s="76">
        <v>0</v>
      </c>
      <c r="I15" s="76">
        <f t="shared" si="1"/>
        <v>0</v>
      </c>
      <c r="J15" s="76">
        <v>3</v>
      </c>
      <c r="K15" s="76"/>
      <c r="L15" s="76">
        <v>0</v>
      </c>
      <c r="M15" s="76">
        <f t="shared" si="2"/>
        <v>0</v>
      </c>
      <c r="N15" s="76">
        <v>0</v>
      </c>
      <c r="O15" s="75">
        <v>0</v>
      </c>
    </row>
    <row r="16" spans="2:15" ht="15.75" thickBot="1" x14ac:dyDescent="0.3">
      <c r="B16" s="77" t="s">
        <v>179</v>
      </c>
      <c r="C16" s="78"/>
      <c r="D16" s="79">
        <v>0</v>
      </c>
      <c r="E16" s="79">
        <f>D16</f>
        <v>0</v>
      </c>
      <c r="F16" s="79">
        <v>0</v>
      </c>
      <c r="G16" s="79">
        <f t="shared" si="0"/>
        <v>0</v>
      </c>
      <c r="H16" s="79">
        <v>0</v>
      </c>
      <c r="I16" s="79">
        <f t="shared" si="1"/>
        <v>0</v>
      </c>
      <c r="J16" s="79">
        <v>0</v>
      </c>
      <c r="K16" s="79"/>
      <c r="L16" s="79">
        <v>0</v>
      </c>
      <c r="M16" s="79">
        <f t="shared" si="2"/>
        <v>0</v>
      </c>
      <c r="N16" s="79">
        <v>0</v>
      </c>
      <c r="O16" s="80">
        <v>0</v>
      </c>
    </row>
    <row r="18" spans="2:23" x14ac:dyDescent="0.25">
      <c r="B18" s="55" t="s">
        <v>244</v>
      </c>
    </row>
    <row r="19" spans="2:23" ht="15.75" thickBot="1" x14ac:dyDescent="0.3">
      <c r="B19" s="55"/>
    </row>
    <row r="20" spans="2:23" x14ac:dyDescent="0.25">
      <c r="B20" s="57"/>
      <c r="C20" s="58"/>
      <c r="D20" s="59" t="s">
        <v>236</v>
      </c>
      <c r="E20" s="60"/>
      <c r="F20" s="59" t="s">
        <v>237</v>
      </c>
      <c r="G20" s="60"/>
      <c r="H20" s="59" t="s">
        <v>238</v>
      </c>
      <c r="I20" s="60"/>
      <c r="J20" s="59" t="s">
        <v>239</v>
      </c>
      <c r="K20" s="60"/>
      <c r="L20" s="59" t="s">
        <v>240</v>
      </c>
      <c r="M20" s="60"/>
      <c r="N20" s="59" t="s">
        <v>241</v>
      </c>
      <c r="O20" s="63"/>
      <c r="R20" s="55" t="s">
        <v>245</v>
      </c>
      <c r="V20" s="55" t="s">
        <v>246</v>
      </c>
    </row>
    <row r="21" spans="2:23" ht="15.75" thickBot="1" x14ac:dyDescent="0.3">
      <c r="B21" s="64"/>
      <c r="D21" s="65" t="s">
        <v>242</v>
      </c>
      <c r="E21" s="65" t="s">
        <v>243</v>
      </c>
      <c r="F21" s="65" t="s">
        <v>242</v>
      </c>
      <c r="G21" s="65" t="s">
        <v>243</v>
      </c>
      <c r="H21" s="65" t="s">
        <v>242</v>
      </c>
      <c r="I21" s="65" t="s">
        <v>243</v>
      </c>
      <c r="J21" s="65" t="s">
        <v>242</v>
      </c>
      <c r="K21" s="65" t="s">
        <v>243</v>
      </c>
      <c r="L21" s="65" t="s">
        <v>242</v>
      </c>
      <c r="M21" s="65" t="s">
        <v>243</v>
      </c>
      <c r="N21" s="66" t="s">
        <v>242</v>
      </c>
      <c r="O21" s="67" t="s">
        <v>243</v>
      </c>
      <c r="R21" s="87" t="s">
        <v>242</v>
      </c>
      <c r="S21" s="87" t="s">
        <v>243</v>
      </c>
      <c r="T21" s="87" t="s">
        <v>247</v>
      </c>
      <c r="V21" t="s">
        <v>236</v>
      </c>
      <c r="W21">
        <v>0.20780000000000001</v>
      </c>
    </row>
    <row r="22" spans="2:23" x14ac:dyDescent="0.25">
      <c r="B22" s="68" t="s">
        <v>174</v>
      </c>
      <c r="C22" s="69" t="s">
        <v>180</v>
      </c>
      <c r="D22" s="70">
        <v>0</v>
      </c>
      <c r="E22" s="70">
        <f>D22</f>
        <v>0</v>
      </c>
      <c r="F22" s="70">
        <v>0</v>
      </c>
      <c r="G22" s="70">
        <v>0</v>
      </c>
      <c r="H22" s="70">
        <v>0</v>
      </c>
      <c r="I22" s="70">
        <v>0</v>
      </c>
      <c r="J22" s="70">
        <v>0</v>
      </c>
      <c r="K22" s="70">
        <v>0</v>
      </c>
      <c r="L22" s="70">
        <v>0</v>
      </c>
      <c r="M22" s="70">
        <v>0</v>
      </c>
      <c r="N22" s="88">
        <v>0</v>
      </c>
      <c r="O22" s="71">
        <v>0</v>
      </c>
      <c r="Q22" t="str">
        <f>B22</f>
        <v>SAND - Layer 1</v>
      </c>
      <c r="R22">
        <f>D22*$W$21+F22*$W$22+H22*$W$23+J22*$W$24+L22*$W$25+N22*$W$26</f>
        <v>0</v>
      </c>
      <c r="S22">
        <f>E22*$W$21+G22*$W$22+I22*$W$23+K22*$W$24+M22*$W$25+O22*$W$26</f>
        <v>0</v>
      </c>
      <c r="T22" t="s">
        <v>248</v>
      </c>
      <c r="V22" t="s">
        <v>237</v>
      </c>
      <c r="W22">
        <v>7.4999999999999997E-3</v>
      </c>
    </row>
    <row r="23" spans="2:23" x14ac:dyDescent="0.25">
      <c r="B23" s="72" t="s">
        <v>108</v>
      </c>
      <c r="C23" s="73"/>
      <c r="D23" s="74">
        <v>0</v>
      </c>
      <c r="E23" s="74">
        <v>65</v>
      </c>
      <c r="F23" s="74">
        <v>0</v>
      </c>
      <c r="G23" s="74">
        <v>65</v>
      </c>
      <c r="H23" s="74">
        <v>0</v>
      </c>
      <c r="I23" s="74">
        <f>H23</f>
        <v>0</v>
      </c>
      <c r="J23" s="74">
        <v>0</v>
      </c>
      <c r="K23" s="74">
        <v>0</v>
      </c>
      <c r="L23" s="74">
        <v>0</v>
      </c>
      <c r="M23" s="74">
        <f>L23</f>
        <v>0</v>
      </c>
      <c r="N23" s="89">
        <v>0</v>
      </c>
      <c r="O23" s="75">
        <v>0</v>
      </c>
      <c r="Q23" t="str">
        <f t="shared" ref="Q23:Q33" si="3">B23</f>
        <v>SAND - Layer 2</v>
      </c>
      <c r="R23">
        <f t="shared" ref="R23:S33" si="4">D23*$W$21+F23*$W$22+H23*$W$23+J23*$W$24+L23*$W$25+N23*$W$26</f>
        <v>0</v>
      </c>
      <c r="S23">
        <f t="shared" si="4"/>
        <v>13.994500000000002</v>
      </c>
      <c r="T23" t="s">
        <v>249</v>
      </c>
      <c r="V23" t="s">
        <v>250</v>
      </c>
      <c r="W23">
        <v>5.8500000000000003E-2</v>
      </c>
    </row>
    <row r="24" spans="2:23" x14ac:dyDescent="0.25">
      <c r="B24" s="72" t="s">
        <v>113</v>
      </c>
      <c r="C24" s="73"/>
      <c r="D24" s="76">
        <v>0</v>
      </c>
      <c r="E24" s="76">
        <v>65</v>
      </c>
      <c r="F24" s="76">
        <v>0</v>
      </c>
      <c r="G24" s="76">
        <v>65</v>
      </c>
      <c r="H24" s="76">
        <v>0</v>
      </c>
      <c r="I24" s="76">
        <v>40</v>
      </c>
      <c r="J24" s="76">
        <v>0</v>
      </c>
      <c r="K24" s="76">
        <v>0</v>
      </c>
      <c r="L24" s="76">
        <v>0</v>
      </c>
      <c r="M24" s="76">
        <v>40</v>
      </c>
      <c r="N24" s="90">
        <v>0</v>
      </c>
      <c r="O24" s="75">
        <v>0</v>
      </c>
      <c r="Q24" t="str">
        <f t="shared" si="3"/>
        <v>SAND - Layer 3</v>
      </c>
      <c r="R24">
        <f t="shared" si="4"/>
        <v>0</v>
      </c>
      <c r="S24">
        <f t="shared" si="4"/>
        <v>25.386500000000002</v>
      </c>
      <c r="T24" t="s">
        <v>249</v>
      </c>
      <c r="V24" t="s">
        <v>239</v>
      </c>
      <c r="W24">
        <v>0.1007</v>
      </c>
    </row>
    <row r="25" spans="2:23" ht="15.75" thickBot="1" x14ac:dyDescent="0.3">
      <c r="B25" s="77" t="s">
        <v>114</v>
      </c>
      <c r="C25" s="78"/>
      <c r="D25" s="79">
        <v>20</v>
      </c>
      <c r="E25" s="79">
        <v>40</v>
      </c>
      <c r="F25" s="79">
        <v>20</v>
      </c>
      <c r="G25" s="79">
        <v>40</v>
      </c>
      <c r="H25" s="79">
        <v>0</v>
      </c>
      <c r="I25" s="79">
        <v>40</v>
      </c>
      <c r="J25" s="79">
        <v>0</v>
      </c>
      <c r="K25" s="79">
        <v>0</v>
      </c>
      <c r="L25" s="79">
        <v>0</v>
      </c>
      <c r="M25" s="79">
        <v>40</v>
      </c>
      <c r="N25" s="91">
        <v>0</v>
      </c>
      <c r="O25" s="80">
        <v>0</v>
      </c>
      <c r="Q25" t="str">
        <f t="shared" si="3"/>
        <v>SAND - Layer 4</v>
      </c>
      <c r="R25">
        <f t="shared" si="4"/>
        <v>4.3060000000000009</v>
      </c>
      <c r="S25">
        <f t="shared" si="4"/>
        <v>20.004000000000001</v>
      </c>
      <c r="T25" t="s">
        <v>249</v>
      </c>
      <c r="V25" t="s">
        <v>240</v>
      </c>
      <c r="W25">
        <v>0.2263</v>
      </c>
    </row>
    <row r="26" spans="2:23" x14ac:dyDescent="0.25">
      <c r="B26" s="68" t="s">
        <v>175</v>
      </c>
      <c r="C26" s="81" t="s">
        <v>116</v>
      </c>
      <c r="D26" s="70">
        <v>0</v>
      </c>
      <c r="E26" s="70">
        <f>D26</f>
        <v>0</v>
      </c>
      <c r="F26" s="70">
        <v>0</v>
      </c>
      <c r="G26" s="70">
        <f>F26</f>
        <v>0</v>
      </c>
      <c r="H26" s="70">
        <v>0</v>
      </c>
      <c r="I26" s="70">
        <f>H26</f>
        <v>0</v>
      </c>
      <c r="J26" s="70">
        <v>0</v>
      </c>
      <c r="K26" s="70">
        <v>0</v>
      </c>
      <c r="L26" s="70">
        <v>0</v>
      </c>
      <c r="M26" s="70">
        <f>L26</f>
        <v>0</v>
      </c>
      <c r="N26" s="88">
        <v>100</v>
      </c>
      <c r="O26" s="71">
        <v>100</v>
      </c>
      <c r="Q26" t="str">
        <f t="shared" si="3"/>
        <v>CLAY - Layer 1</v>
      </c>
      <c r="R26">
        <f t="shared" si="4"/>
        <v>39.92</v>
      </c>
      <c r="S26">
        <f t="shared" si="4"/>
        <v>39.92</v>
      </c>
      <c r="T26" t="s">
        <v>248</v>
      </c>
      <c r="V26" t="s">
        <v>241</v>
      </c>
      <c r="W26">
        <v>0.3992</v>
      </c>
    </row>
    <row r="27" spans="2:23" x14ac:dyDescent="0.25">
      <c r="B27" s="72" t="s">
        <v>115</v>
      </c>
      <c r="C27" s="82"/>
      <c r="D27" s="76">
        <v>0</v>
      </c>
      <c r="E27" s="76">
        <v>10</v>
      </c>
      <c r="F27" s="76">
        <v>0</v>
      </c>
      <c r="G27" s="76">
        <v>10</v>
      </c>
      <c r="H27" s="76">
        <v>0</v>
      </c>
      <c r="I27" s="76">
        <f>H27</f>
        <v>0</v>
      </c>
      <c r="J27" s="76">
        <v>0</v>
      </c>
      <c r="K27" s="76">
        <v>0</v>
      </c>
      <c r="L27" s="76">
        <v>0</v>
      </c>
      <c r="M27" s="76">
        <f>L27</f>
        <v>0</v>
      </c>
      <c r="N27" s="90">
        <v>100</v>
      </c>
      <c r="O27" s="75">
        <v>100</v>
      </c>
      <c r="Q27" t="str">
        <f t="shared" si="3"/>
        <v>CLAY - Layer 2</v>
      </c>
      <c r="R27">
        <f t="shared" si="4"/>
        <v>39.92</v>
      </c>
      <c r="S27">
        <f t="shared" si="4"/>
        <v>42.073</v>
      </c>
      <c r="T27" t="s">
        <v>249</v>
      </c>
      <c r="V27" t="s">
        <v>251</v>
      </c>
      <c r="W27">
        <f>SUM(W21:W26)</f>
        <v>1</v>
      </c>
    </row>
    <row r="28" spans="2:23" x14ac:dyDescent="0.25">
      <c r="B28" s="72" t="s">
        <v>117</v>
      </c>
      <c r="C28" s="82"/>
      <c r="D28" s="76">
        <v>40</v>
      </c>
      <c r="E28" s="76">
        <v>65</v>
      </c>
      <c r="F28" s="76">
        <v>40</v>
      </c>
      <c r="G28" s="76">
        <v>65</v>
      </c>
      <c r="H28" s="76">
        <v>60</v>
      </c>
      <c r="I28" s="76">
        <v>100</v>
      </c>
      <c r="J28" s="76">
        <v>0</v>
      </c>
      <c r="K28" s="76">
        <v>0</v>
      </c>
      <c r="L28" s="76">
        <v>60</v>
      </c>
      <c r="M28" s="76">
        <v>100</v>
      </c>
      <c r="N28" s="90">
        <v>100</v>
      </c>
      <c r="O28" s="75">
        <v>100</v>
      </c>
      <c r="Q28" t="str">
        <f t="shared" si="3"/>
        <v>CLAY - Layer 3</v>
      </c>
      <c r="R28">
        <f t="shared" si="4"/>
        <v>65.62</v>
      </c>
      <c r="S28">
        <f t="shared" si="4"/>
        <v>82.394500000000008</v>
      </c>
      <c r="T28" t="s">
        <v>249</v>
      </c>
    </row>
    <row r="29" spans="2:23" ht="15.75" thickBot="1" x14ac:dyDescent="0.3">
      <c r="B29" s="77" t="s">
        <v>118</v>
      </c>
      <c r="C29" s="83"/>
      <c r="D29" s="79">
        <v>60</v>
      </c>
      <c r="E29" s="79">
        <v>100</v>
      </c>
      <c r="F29" s="79">
        <v>60</v>
      </c>
      <c r="G29" s="79">
        <v>100</v>
      </c>
      <c r="H29" s="79">
        <v>60</v>
      </c>
      <c r="I29" s="79">
        <v>100</v>
      </c>
      <c r="J29" s="79">
        <v>100</v>
      </c>
      <c r="K29" s="79">
        <v>100</v>
      </c>
      <c r="L29" s="79">
        <v>60</v>
      </c>
      <c r="M29" s="79">
        <v>100</v>
      </c>
      <c r="N29" s="91">
        <v>100</v>
      </c>
      <c r="O29" s="80">
        <v>100</v>
      </c>
      <c r="Q29" t="str">
        <f t="shared" si="3"/>
        <v>CLAY - Layer 4</v>
      </c>
      <c r="R29">
        <f t="shared" si="4"/>
        <v>79.996000000000009</v>
      </c>
      <c r="S29">
        <f t="shared" si="4"/>
        <v>100</v>
      </c>
      <c r="T29" t="s">
        <v>249</v>
      </c>
    </row>
    <row r="30" spans="2:23" x14ac:dyDescent="0.25">
      <c r="B30" s="84" t="s">
        <v>176</v>
      </c>
      <c r="C30" s="73" t="s">
        <v>183</v>
      </c>
      <c r="D30" s="85">
        <v>100</v>
      </c>
      <c r="E30" s="85">
        <f>D30</f>
        <v>100</v>
      </c>
      <c r="F30" s="85">
        <v>100</v>
      </c>
      <c r="G30" s="85">
        <f>F30</f>
        <v>100</v>
      </c>
      <c r="H30" s="85">
        <v>100</v>
      </c>
      <c r="I30" s="85">
        <f>H30</f>
        <v>100</v>
      </c>
      <c r="J30" s="85">
        <v>100</v>
      </c>
      <c r="K30" s="85">
        <v>100</v>
      </c>
      <c r="L30" s="85">
        <v>100</v>
      </c>
      <c r="M30" s="85">
        <f>L30</f>
        <v>100</v>
      </c>
      <c r="N30" s="92">
        <v>0</v>
      </c>
      <c r="O30" s="86">
        <v>0</v>
      </c>
      <c r="Q30" t="str">
        <f t="shared" si="3"/>
        <v>ORGM - Layer 1</v>
      </c>
      <c r="R30">
        <f t="shared" si="4"/>
        <v>60.08</v>
      </c>
      <c r="S30">
        <f t="shared" si="4"/>
        <v>60.08</v>
      </c>
      <c r="T30" t="s">
        <v>248</v>
      </c>
    </row>
    <row r="31" spans="2:23" x14ac:dyDescent="0.25">
      <c r="B31" s="72" t="s">
        <v>177</v>
      </c>
      <c r="C31" s="73"/>
      <c r="D31" s="76">
        <v>5</v>
      </c>
      <c r="E31" s="76">
        <f>D31</f>
        <v>5</v>
      </c>
      <c r="F31" s="76">
        <v>5</v>
      </c>
      <c r="G31" s="76">
        <f t="shared" ref="G31:G33" si="5">F31</f>
        <v>5</v>
      </c>
      <c r="H31" s="76">
        <v>100</v>
      </c>
      <c r="I31" s="76">
        <f t="shared" ref="I31:I33" si="6">H31</f>
        <v>100</v>
      </c>
      <c r="J31" s="76">
        <v>100</v>
      </c>
      <c r="K31" s="76">
        <v>100</v>
      </c>
      <c r="L31" s="76">
        <v>100</v>
      </c>
      <c r="M31" s="76">
        <f t="shared" ref="M31:M33" si="7">L31</f>
        <v>100</v>
      </c>
      <c r="N31" s="90">
        <v>0</v>
      </c>
      <c r="O31" s="75">
        <v>0</v>
      </c>
      <c r="Q31" t="str">
        <f t="shared" si="3"/>
        <v>ORGM - Layer 2</v>
      </c>
      <c r="R31">
        <f t="shared" si="4"/>
        <v>39.6265</v>
      </c>
      <c r="S31">
        <f t="shared" si="4"/>
        <v>39.6265</v>
      </c>
      <c r="T31" t="s">
        <v>248</v>
      </c>
    </row>
    <row r="32" spans="2:23" x14ac:dyDescent="0.25">
      <c r="B32" s="72" t="s">
        <v>178</v>
      </c>
      <c r="C32" s="73"/>
      <c r="D32" s="76">
        <v>0</v>
      </c>
      <c r="E32" s="76">
        <f>D32</f>
        <v>0</v>
      </c>
      <c r="F32" s="76">
        <v>0</v>
      </c>
      <c r="G32" s="76">
        <f t="shared" si="5"/>
        <v>0</v>
      </c>
      <c r="H32" s="76">
        <v>0</v>
      </c>
      <c r="I32" s="76">
        <f t="shared" si="6"/>
        <v>0</v>
      </c>
      <c r="J32" s="76">
        <v>100</v>
      </c>
      <c r="K32" s="76">
        <v>100</v>
      </c>
      <c r="L32" s="76">
        <v>0</v>
      </c>
      <c r="M32" s="76">
        <f t="shared" si="7"/>
        <v>0</v>
      </c>
      <c r="N32" s="90">
        <v>0</v>
      </c>
      <c r="O32" s="75">
        <v>0</v>
      </c>
      <c r="Q32" t="str">
        <f t="shared" si="3"/>
        <v>ORGM - Layer 3</v>
      </c>
      <c r="R32">
        <f t="shared" si="4"/>
        <v>10.07</v>
      </c>
      <c r="S32" s="93">
        <f t="shared" si="4"/>
        <v>10.07</v>
      </c>
      <c r="T32" t="s">
        <v>248</v>
      </c>
    </row>
    <row r="33" spans="2:20" ht="15.75" thickBot="1" x14ac:dyDescent="0.3">
      <c r="B33" s="77" t="s">
        <v>179</v>
      </c>
      <c r="C33" s="78"/>
      <c r="D33" s="79">
        <v>0</v>
      </c>
      <c r="E33" s="79">
        <f>D33</f>
        <v>0</v>
      </c>
      <c r="F33" s="79">
        <v>0</v>
      </c>
      <c r="G33" s="79">
        <f t="shared" si="5"/>
        <v>0</v>
      </c>
      <c r="H33" s="79">
        <v>0</v>
      </c>
      <c r="I33" s="79">
        <f t="shared" si="6"/>
        <v>0</v>
      </c>
      <c r="J33" s="79">
        <v>0</v>
      </c>
      <c r="K33" s="79">
        <v>0</v>
      </c>
      <c r="L33" s="79">
        <v>0</v>
      </c>
      <c r="M33" s="79">
        <f t="shared" si="7"/>
        <v>0</v>
      </c>
      <c r="N33" s="91">
        <v>0</v>
      </c>
      <c r="O33" s="80">
        <v>0</v>
      </c>
      <c r="Q33" t="str">
        <f t="shared" si="3"/>
        <v>ORGM - Layer 4</v>
      </c>
      <c r="R33">
        <f t="shared" si="4"/>
        <v>0</v>
      </c>
      <c r="S33">
        <f t="shared" si="4"/>
        <v>0</v>
      </c>
      <c r="T33" t="s">
        <v>248</v>
      </c>
    </row>
    <row r="35" spans="2:20" x14ac:dyDescent="0.25">
      <c r="B35" s="55" t="s">
        <v>252</v>
      </c>
    </row>
    <row r="36" spans="2:20" x14ac:dyDescent="0.25">
      <c r="B36" t="s">
        <v>253</v>
      </c>
      <c r="Q36" t="s">
        <v>254</v>
      </c>
      <c r="R36" t="s">
        <v>255</v>
      </c>
    </row>
    <row r="37" spans="2:20" x14ac:dyDescent="0.25">
      <c r="B37" t="s">
        <v>256</v>
      </c>
      <c r="Q37" t="s">
        <v>257</v>
      </c>
      <c r="R37" t="s">
        <v>258</v>
      </c>
    </row>
    <row r="38" spans="2:20" x14ac:dyDescent="0.25">
      <c r="B38" s="94" t="s">
        <v>259</v>
      </c>
      <c r="C38" s="94"/>
      <c r="D38" s="94"/>
      <c r="E38" s="94"/>
      <c r="F38" s="94"/>
      <c r="G38" s="94"/>
      <c r="H38" s="94"/>
      <c r="Q38" t="s">
        <v>260</v>
      </c>
      <c r="R38" t="s">
        <v>261</v>
      </c>
    </row>
    <row r="39" spans="2:20" x14ac:dyDescent="0.25">
      <c r="Q39" t="s">
        <v>262</v>
      </c>
      <c r="R39" t="s">
        <v>263</v>
      </c>
    </row>
  </sheetData>
  <mergeCells count="17">
    <mergeCell ref="L20:M20"/>
    <mergeCell ref="N20:O20"/>
    <mergeCell ref="C22:C25"/>
    <mergeCell ref="C26:C29"/>
    <mergeCell ref="C30:C33"/>
    <mergeCell ref="C9:C12"/>
    <mergeCell ref="C13:C16"/>
    <mergeCell ref="D20:E20"/>
    <mergeCell ref="F20:G20"/>
    <mergeCell ref="H20:I20"/>
    <mergeCell ref="J20:K20"/>
    <mergeCell ref="D3:E3"/>
    <mergeCell ref="F3:G3"/>
    <mergeCell ref="H3:I3"/>
    <mergeCell ref="L3:M3"/>
    <mergeCell ref="N3:O3"/>
    <mergeCell ref="C5:C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B1D1FD89317643A7C81A96EC24BEED" ma:contentTypeVersion="11" ma:contentTypeDescription="Create a new document." ma:contentTypeScope="" ma:versionID="1d217b477967e47d80610745fda99ba0">
  <xsd:schema xmlns:xsd="http://www.w3.org/2001/XMLSchema" xmlns:xs="http://www.w3.org/2001/XMLSchema" xmlns:p="http://schemas.microsoft.com/office/2006/metadata/properties" xmlns:ns3="4f50ba49-0a3d-4b68-8c9c-6392e65ccdfd" xmlns:ns4="617ececa-b5e3-4507-93d4-61bdda0dd2e5" targetNamespace="http://schemas.microsoft.com/office/2006/metadata/properties" ma:root="true" ma:fieldsID="a0ffe11becfa4462a633418d16034d3a" ns3:_="" ns4:_="">
    <xsd:import namespace="4f50ba49-0a3d-4b68-8c9c-6392e65ccdfd"/>
    <xsd:import namespace="617ececa-b5e3-4507-93d4-61bdda0dd2e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50ba49-0a3d-4b68-8c9c-6392e65ccd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17ececa-b5e3-4507-93d4-61bdda0dd2e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85276D-162D-409C-B85A-AF81AD25E6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50ba49-0a3d-4b68-8c9c-6392e65ccdfd"/>
    <ds:schemaRef ds:uri="617ececa-b5e3-4507-93d4-61bdda0dd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14039-0C24-4E55-A5CE-44C422411107}">
  <ds:schemaRefs>
    <ds:schemaRef ds:uri="http://schemas.microsoft.com/sharepoint/v3/contenttype/forms"/>
  </ds:schemaRefs>
</ds:datastoreItem>
</file>

<file path=customXml/itemProps3.xml><?xml version="1.0" encoding="utf-8"?>
<ds:datastoreItem xmlns:ds="http://schemas.openxmlformats.org/officeDocument/2006/customXml" ds:itemID="{1137A62E-FA0C-4600-B0EC-8907354C1F69}">
  <ds:schemaRefs>
    <ds:schemaRef ds:uri="http://purl.org/dc/elements/1.1/"/>
    <ds:schemaRef ds:uri="4f50ba49-0a3d-4b68-8c9c-6392e65ccdfd"/>
    <ds:schemaRef ds:uri="http://purl.org/dc/dcmitype/"/>
    <ds:schemaRef ds:uri="http://www.w3.org/XML/1998/namespace"/>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schemas.microsoft.com/office/infopath/2007/PartnerControls"/>
    <ds:schemaRef ds:uri="617ececa-b5e3-4507-93d4-61bdda0dd2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Non-CalParams</vt:lpstr>
      <vt:lpstr>CalParams</vt:lpstr>
      <vt:lpstr>Soils</vt:lpstr>
      <vt:lpstr>CalParams!Print_Area</vt:lpstr>
      <vt:lpstr>'Non-CalParams'!Print_Area</vt:lpstr>
      <vt:lpstr>CalParams!Print_Titles</vt:lpstr>
      <vt:lpstr>'Non-CalParams'!Print_Titles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Brauner, Haley</dc:creator>
  <cp:lastModifiedBy>Brauner, Haley</cp:lastModifiedBy>
  <dcterms:created xsi:type="dcterms:W3CDTF">2019-09-26T16:57:10Z</dcterms:created>
  <dcterms:modified xsi:type="dcterms:W3CDTF">2019-09-26T16:59:33Z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0x0101004BB1D1FD89317643A7C81A96EC24BEED</vt:lpwstr>
  </property>
</Properties>
</file>