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sty\Desktop\"/>
    </mc:Choice>
  </mc:AlternateContent>
  <xr:revisionPtr revIDLastSave="0" documentId="8_{C29BAA43-6DA5-4887-A46D-1E9704CFCBF1}" xr6:coauthVersionLast="47" xr6:coauthVersionMax="47" xr10:uidLastSave="{00000000-0000-0000-0000-000000000000}"/>
  <bookViews>
    <workbookView xWindow="-108" yWindow="-108" windowWidth="23256" windowHeight="13896" activeTab="3" xr2:uid="{1F1F09AE-34E7-4619-AC3F-F315F8D73877}"/>
  </bookViews>
  <sheets>
    <sheet name="Тест-план" sheetId="1" r:id="rId1"/>
    <sheet name="Чек-лист" sheetId="2" r:id="rId2"/>
    <sheet name="Дефект" sheetId="3" r:id="rId3"/>
    <sheet name="Тест-кейс 1" sheetId="4" r:id="rId4"/>
    <sheet name="Тест-кейс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A11" i="5"/>
  <c r="H11" i="4"/>
  <c r="F11" i="4"/>
  <c r="A11" i="4"/>
  <c r="F15" i="1"/>
  <c r="H11" i="5" l="1"/>
</calcChain>
</file>

<file path=xl/sharedStrings.xml><?xml version="1.0" encoding="utf-8"?>
<sst xmlns="http://schemas.openxmlformats.org/spreadsheetml/2006/main" count="196" uniqueCount="137">
  <si>
    <t>Цели доработки</t>
  </si>
  <si>
    <t>Обеспечение корректного функционирования чата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</si>
  <si>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</si>
  <si>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</si>
  <si>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</si>
  <si>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Приоритет</t>
  </si>
  <si>
    <t>Стратегия тестирования</t>
  </si>
  <si>
    <t>h</t>
  </si>
  <si>
    <t>Статус</t>
  </si>
  <si>
    <t>Разработчик</t>
  </si>
  <si>
    <t>Тестировщик</t>
  </si>
  <si>
    <t>протестировано, ошибок не выявлено</t>
  </si>
  <si>
    <t>протестировано, ошибка выявлена</t>
  </si>
  <si>
    <t>Итого</t>
  </si>
  <si>
    <t>Регистрация пользователя</t>
  </si>
  <si>
    <t>Проверка создания нового пользователя с валидными/невалидными логином и паролем</t>
  </si>
  <si>
    <t>Получение списка экзаменов</t>
  </si>
  <si>
    <t>Проверка получения JSON со списком экзаменов, в т.ч. при пустой БД</t>
  </si>
  <si>
    <t>Сохранение результатов</t>
  </si>
  <si>
    <t>Проверка корректной записи результатов и rollback при ошибке SQL</t>
  </si>
  <si>
    <t>Изменение пароля</t>
  </si>
  <si>
    <t>Проверка смены пароля с правильным/неправильным старым паролем</t>
  </si>
  <si>
    <t>Пащенко Анастасия, Кузнецов Никита</t>
  </si>
  <si>
    <t>Пащенко Анастасия</t>
  </si>
  <si>
    <t>Кузнецов Никита</t>
  </si>
  <si>
    <t xml:space="preserve">Тест-план по системному тестированию ExamSem								</t>
  </si>
  <si>
    <t>Тест-кейсы</t>
  </si>
  <si>
    <t>ДЕФЕКТ</t>
  </si>
  <si>
    <t>Объекты тестирования (Тест-кейс)</t>
  </si>
  <si>
    <t>Входные данные</t>
  </si>
  <si>
    <t>Ожидаемые выходные данные</t>
  </si>
  <si>
    <t>Фактический Результат (Выходные данные)</t>
  </si>
  <si>
    <t>Результат</t>
  </si>
  <si>
    <t>№</t>
  </si>
  <si>
    <t>Наименование</t>
  </si>
  <si>
    <t>Важность</t>
  </si>
  <si>
    <t>Авторизация пользователя</t>
  </si>
  <si>
    <r>
      <t xml:space="preserve">Команда: </t>
    </r>
    <r>
      <rPr>
        <sz val="10"/>
        <color theme="1"/>
        <rFont val="Arial Unicode MS"/>
      </rPr>
      <t>LOGIN student1 qwerty123</t>
    </r>
  </si>
  <si>
    <r>
      <t xml:space="preserve">Ответ: </t>
    </r>
    <r>
      <rPr>
        <sz val="10"/>
        <color theme="1"/>
        <rFont val="Arial Unicode MS"/>
      </rPr>
      <t>OK\r\n</t>
    </r>
    <r>
      <rPr>
        <sz val="11"/>
        <color theme="1"/>
        <rFont val="Aptos Narrow"/>
        <family val="2"/>
        <charset val="204"/>
        <scheme val="minor"/>
      </rPr>
      <t xml:space="preserve"> при верных данных, иначе </t>
    </r>
    <r>
      <rPr>
        <sz val="10"/>
        <color theme="1"/>
        <rFont val="Arial Unicode MS"/>
      </rPr>
      <t>ERROR\r\n</t>
    </r>
  </si>
  <si>
    <r>
      <t xml:space="preserve">Верный пароль — </t>
    </r>
    <r>
      <rPr>
        <sz val="10"/>
        <color theme="1"/>
        <rFont val="Arial Unicode MS"/>
      </rPr>
      <t>OK</t>
    </r>
    <r>
      <rPr>
        <sz val="11"/>
        <color theme="1"/>
        <rFont val="Aptos Narrow"/>
        <family val="2"/>
        <charset val="204"/>
        <scheme val="minor"/>
      </rPr>
      <t xml:space="preserve">, неверный — </t>
    </r>
    <r>
      <rPr>
        <sz val="10"/>
        <color theme="1"/>
        <rFont val="Arial Unicode MS"/>
      </rPr>
      <t>ERROR</t>
    </r>
  </si>
  <si>
    <r>
      <t xml:space="preserve">Команда: </t>
    </r>
    <r>
      <rPr>
        <sz val="10"/>
        <color theme="1"/>
        <rFont val="Arial Unicode MS"/>
      </rPr>
      <t>GET_EXAMS</t>
    </r>
  </si>
  <si>
    <r>
      <t xml:space="preserve">JSON-массив с </t>
    </r>
    <r>
      <rPr>
        <sz val="10"/>
        <color theme="1"/>
        <rFont val="Arial Unicode MS"/>
      </rPr>
      <t>id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name</t>
    </r>
    <r>
      <rPr>
        <sz val="11"/>
        <color theme="1"/>
        <rFont val="Aptos Narrow"/>
        <family val="2"/>
        <charset val="204"/>
        <scheme val="minor"/>
      </rPr>
      <t xml:space="preserve"> экзаменов</t>
    </r>
  </si>
  <si>
    <t>Сервер вернул корректный JSON-массив</t>
  </si>
  <si>
    <t>Сохранение результатов экзамена</t>
  </si>
  <si>
    <r>
      <t xml:space="preserve">Команда: </t>
    </r>
    <r>
      <rPr>
        <sz val="10"/>
        <color theme="1"/>
        <rFont val="Arial Unicode MS"/>
      </rPr>
      <t>SAVE_RESULTS {"examId":1,"score":90,"answers":[1,2,3]}</t>
    </r>
    <r>
      <rPr>
        <sz val="11"/>
        <color theme="1"/>
        <rFont val="Aptos Narrow"/>
        <family val="2"/>
        <charset val="204"/>
        <scheme val="minor"/>
      </rPr>
      <t xml:space="preserve"> от авторизованного пользователя</t>
    </r>
  </si>
  <si>
    <r>
      <t xml:space="preserve">Ответ: JSON с </t>
    </r>
    <r>
      <rPr>
        <sz val="10"/>
        <color theme="1"/>
        <rFont val="Arial Unicode MS"/>
      </rPr>
      <t>status: OK</t>
    </r>
    <r>
      <rPr>
        <sz val="11"/>
        <color theme="1"/>
        <rFont val="Aptos Narrow"/>
        <family val="2"/>
        <charset val="204"/>
        <scheme val="minor"/>
      </rPr>
      <t xml:space="preserve"> и </t>
    </r>
    <r>
      <rPr>
        <sz val="10"/>
        <color theme="1"/>
        <rFont val="Arial Unicode MS"/>
      </rPr>
      <t>correct_answers</t>
    </r>
    <r>
      <rPr>
        <sz val="11"/>
        <color theme="1"/>
        <rFont val="Aptos Narrow"/>
        <family val="2"/>
        <charset val="204"/>
        <scheme val="minor"/>
      </rPr>
      <t xml:space="preserve"> из базы</t>
    </r>
  </si>
  <si>
    <r>
      <t xml:space="preserve">Данные записались, вернулся ответ с </t>
    </r>
    <r>
      <rPr>
        <sz val="10"/>
        <color theme="1"/>
        <rFont val="Arial Unicode MS"/>
      </rPr>
      <t>correct_answers</t>
    </r>
  </si>
  <si>
    <t>Получение статистики</t>
  </si>
  <si>
    <r>
      <t xml:space="preserve">Команда: </t>
    </r>
    <r>
      <rPr>
        <sz val="10"/>
        <color theme="1"/>
        <rFont val="Arial Unicode MS"/>
      </rPr>
      <t>GET_STATISTICS</t>
    </r>
    <r>
      <rPr>
        <sz val="11"/>
        <color theme="1"/>
        <rFont val="Aptos Narrow"/>
        <family val="2"/>
        <charset val="204"/>
        <scheme val="minor"/>
      </rPr>
      <t xml:space="preserve"> от авторизованного пользователя</t>
    </r>
  </si>
  <si>
    <r>
      <t xml:space="preserve">JSON-массив с </t>
    </r>
    <r>
      <rPr>
        <sz val="10"/>
        <color theme="1"/>
        <rFont val="Arial Unicode MS"/>
      </rPr>
      <t>exam_id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exam_name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score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passed_at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user_answers</t>
    </r>
    <r>
      <rPr>
        <sz val="11"/>
        <color theme="1"/>
        <rFont val="Aptos Narrow"/>
        <family val="2"/>
        <charset val="204"/>
        <scheme val="minor"/>
      </rPr>
      <t xml:space="preserve">, </t>
    </r>
    <r>
      <rPr>
        <sz val="10"/>
        <color theme="1"/>
        <rFont val="Arial Unicode MS"/>
      </rPr>
      <t>correct_answers</t>
    </r>
  </si>
  <si>
    <t>Статистика получена в нужном формате</t>
  </si>
  <si>
    <t>Название</t>
  </si>
  <si>
    <t>№ дефекта</t>
  </si>
  <si>
    <t>№ тест-кейса</t>
  </si>
  <si>
    <t>Проект</t>
  </si>
  <si>
    <t>Компонент</t>
  </si>
  <si>
    <t>In Progress</t>
  </si>
  <si>
    <t>Номер версии</t>
  </si>
  <si>
    <t>1.0</t>
  </si>
  <si>
    <t>Важность:</t>
  </si>
  <si>
    <t>Minor</t>
  </si>
  <si>
    <t>Приоритет:</t>
  </si>
  <si>
    <t>Medium</t>
  </si>
  <si>
    <t>Blocker</t>
  </si>
  <si>
    <t>High</t>
  </si>
  <si>
    <t>Opened</t>
  </si>
  <si>
    <t>Critical</t>
  </si>
  <si>
    <t>In progress</t>
  </si>
  <si>
    <t>Major</t>
  </si>
  <si>
    <t>Low</t>
  </si>
  <si>
    <t>Retest</t>
  </si>
  <si>
    <t>Fixed</t>
  </si>
  <si>
    <t>Trivial</t>
  </si>
  <si>
    <t>Closed</t>
  </si>
  <si>
    <t>Назначен на</t>
  </si>
  <si>
    <t>Автор</t>
  </si>
  <si>
    <t>Описание</t>
  </si>
  <si>
    <t>Результаты экзаменов не отображаются в окне статистики</t>
  </si>
  <si>
    <t>ExamSem</t>
  </si>
  <si>
    <r>
      <rPr>
        <b/>
        <sz val="12"/>
        <color rgb="FF000000"/>
        <rFont val="Times New Roman"/>
        <family val="1"/>
        <charset val="204"/>
      </rPr>
      <t>Шаги воспроизведения:</t>
    </r>
    <r>
      <rPr>
        <sz val="12"/>
        <color rgb="FF000000"/>
        <rFont val="Times New Roman"/>
        <family val="1"/>
        <charset val="204"/>
      </rPr>
      <t xml:space="preserve">
Пройти хотя бы один экзамен, чтобы результат был сохранён в БД.
Отправить команду GET_STATISTICS от имени того же пользователя.
Перейти в клиенте в раздел “Статистика”.
</t>
    </r>
    <r>
      <rPr>
        <b/>
        <sz val="12"/>
        <color rgb="FF000000"/>
        <rFont val="Times New Roman"/>
        <family val="1"/>
        <charset val="204"/>
      </rPr>
      <t>Ожидаемый результат:</t>
    </r>
    <r>
      <rPr>
        <sz val="12"/>
        <color rgb="FF000000"/>
        <rFont val="Times New Roman"/>
        <family val="1"/>
        <charset val="204"/>
      </rPr>
      <t xml:space="preserve">
В окне должны отображаться результаты экзаменов: название, дата, оценка, ответы.
</t>
    </r>
    <r>
      <rPr>
        <b/>
        <sz val="12"/>
        <color rgb="FF000000"/>
        <rFont val="Times New Roman"/>
        <family val="1"/>
        <charset val="204"/>
      </rPr>
      <t>Наблюдаемый результат:</t>
    </r>
    <r>
      <rPr>
        <sz val="12"/>
        <color rgb="FF000000"/>
        <rFont val="Times New Roman"/>
        <family val="1"/>
        <charset val="204"/>
      </rPr>
      <t xml:space="preserve">
Окно остаётся пустым, несмотря на наличие записей в таблице results.
JSON с сервера приходит корректно (проверено в отладке), но не отображается в UI.</t>
    </r>
  </si>
  <si>
    <t>Наименование:</t>
  </si>
  <si>
    <t>№:</t>
  </si>
  <si>
    <t>Описание:</t>
  </si>
  <si>
    <t>Статус:</t>
  </si>
  <si>
    <t>Выполнен</t>
  </si>
  <si>
    <t>Дефекты №:</t>
  </si>
  <si>
    <t>Тестировщик:</t>
  </si>
  <si>
    <t>Дата:</t>
  </si>
  <si>
    <t>Начальные условия: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</si>
  <si>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</si>
  <si>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</si>
  <si>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</si>
  <si>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</si>
  <si>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</si>
  <si>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</si>
  <si>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</si>
  <si>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</si>
  <si>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</si>
  <si>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</si>
  <si>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x</t>
  </si>
  <si>
    <t>Регистрация нового пользователя</t>
  </si>
  <si>
    <t>Проверить корректность работы функции регистрации и бд</t>
  </si>
  <si>
    <t>Сервер запущен, клиент подключен, соединение установлено</t>
  </si>
  <si>
    <t>Установить TCP-соединение</t>
  </si>
  <si>
    <t>Сервер принимает соединение</t>
  </si>
  <si>
    <t>Сервер добавил сокет в список активных</t>
  </si>
  <si>
    <t>—</t>
  </si>
  <si>
    <t>Сервер хеширует пароль</t>
  </si>
  <si>
    <t>Получен SHA256-хеш</t>
  </si>
  <si>
    <t>Хеш успешно сгенерирован</t>
  </si>
  <si>
    <t>Запрос сформирован, данные привязаны</t>
  </si>
  <si>
    <t>Запрос подготовлен</t>
  </si>
  <si>
    <t>Отправить: REGISTER new_user pass123</t>
  </si>
  <si>
    <t>Сервер вызывает registerUser()</t>
  </si>
  <si>
    <t>Вызвана функция registerUser</t>
  </si>
  <si>
    <t>Сервер формирует SQL-запрос INSERT INTO users</t>
  </si>
  <si>
    <t>Выполнить query.exec()</t>
  </si>
  <si>
    <t>Сервер возвращает OK\r\n</t>
  </si>
  <si>
    <t>Получен ответ OK\r\n</t>
  </si>
  <si>
    <t>Отправить повторно REGISTER new_user pass123</t>
  </si>
  <si>
    <t>Сервер возвращает ERROR\r\n из-за конфликта логина</t>
  </si>
  <si>
    <t>Получен ответ ERROR\r\n</t>
  </si>
  <si>
    <t>Изменение пароля пользователя</t>
  </si>
  <si>
    <t>Проверить работу функции смены пароля</t>
  </si>
  <si>
    <t>Пользователь авторизован, ID известен, сервер работает</t>
  </si>
  <si>
    <t>Выполнить вход с новым паролем</t>
  </si>
  <si>
    <t>Авторизация прошла успешно</t>
  </si>
  <si>
    <t>Выполнить вход со старым паролем</t>
  </si>
  <si>
    <t>Сервер отказал в доступе</t>
  </si>
  <si>
    <t>Отправить CHANGE_PASSWORD с неверным старым паролем</t>
  </si>
  <si>
    <t>Ответ ERROR\r\n</t>
  </si>
  <si>
    <t>Получен ERROR\r\n</t>
  </si>
  <si>
    <t>Отправить CHANGE_PASSWORD с правильным старым и новым newpass123</t>
  </si>
  <si>
    <t>Ответ OK\r\n, пароль обновлён</t>
  </si>
  <si>
    <t>Ответ OK\r\n, запрос выполнен</t>
  </si>
  <si>
    <t>Ответ OK\r\n, вход выполнен</t>
  </si>
  <si>
    <t>Ответ ERROR\r\n, вход отклонён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</si>
</sst>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b/>
      <sz val="12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6"/>
      <color theme="1"/>
      <name val="Aptos Narrow"/>
      <family val="2"/>
      <charset val="204"/>
      <scheme val="minor"/>
    </font>
    <font>
      <b/>
      <sz val="24"/>
      <color theme="1"/>
      <name val="Aptos Narrow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color theme="1"/>
      <name val="Arial Unicode MS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2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C0C0C0"/>
      </patternFill>
    </fill>
  </fills>
  <borders count="5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1" fillId="0" borderId="0"/>
    <xf numFmtId="0" fontId="1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</cellStyleXfs>
  <cellXfs count="104">
    <xf numFmtId="0" fontId="0" fillId="0" borderId="0" xfId="0"/>
    <xf numFmtId="0" fontId="0" fillId="3" borderId="0" xfId="0" applyFill="1" applyAlignment="1">
      <alignment horizontal="left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/>
    <xf numFmtId="0" fontId="6" fillId="3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3" borderId="0" xfId="0" applyFill="1" applyAlignment="1"/>
    <xf numFmtId="0" fontId="0" fillId="3" borderId="1" xfId="0" applyFill="1" applyBorder="1" applyAlignment="1"/>
    <xf numFmtId="0" fontId="0" fillId="0" borderId="1" xfId="0" applyBorder="1" applyAlignment="1"/>
    <xf numFmtId="0" fontId="3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1" applyAlignment="1">
      <alignment vertical="center" wrapText="1"/>
    </xf>
    <xf numFmtId="0" fontId="2" fillId="5" borderId="7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 wrapText="1"/>
    </xf>
    <xf numFmtId="0" fontId="18" fillId="0" borderId="14" xfId="3" applyFont="1" applyBorder="1" applyAlignment="1">
      <alignment horizontal="center" vertical="center" wrapText="1"/>
    </xf>
    <xf numFmtId="0" fontId="18" fillId="0" borderId="21" xfId="3" applyFont="1" applyBorder="1" applyAlignment="1">
      <alignment horizontal="center" vertical="center" wrapText="1"/>
    </xf>
    <xf numFmtId="0" fontId="18" fillId="0" borderId="22" xfId="3" applyFont="1" applyBorder="1" applyAlignment="1">
      <alignment horizontal="center" vertical="center" wrapText="1"/>
    </xf>
    <xf numFmtId="0" fontId="18" fillId="0" borderId="24" xfId="3" applyFont="1" applyBorder="1" applyAlignment="1">
      <alignment horizontal="center" vertical="center" wrapText="1"/>
    </xf>
    <xf numFmtId="0" fontId="19" fillId="5" borderId="20" xfId="3" applyFont="1" applyFill="1" applyBorder="1" applyAlignment="1">
      <alignment horizontal="center" vertical="center" wrapText="1"/>
    </xf>
    <xf numFmtId="0" fontId="19" fillId="5" borderId="23" xfId="3" applyFont="1" applyFill="1" applyBorder="1" applyAlignment="1">
      <alignment horizontal="center" vertical="center" wrapText="1"/>
    </xf>
    <xf numFmtId="0" fontId="19" fillId="5" borderId="24" xfId="3" applyFont="1" applyFill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left" vertical="center" wrapText="1"/>
    </xf>
    <xf numFmtId="0" fontId="11" fillId="0" borderId="22" xfId="3" applyFont="1" applyBorder="1" applyAlignment="1">
      <alignment horizontal="left" vertical="center" wrapText="1"/>
    </xf>
    <xf numFmtId="0" fontId="11" fillId="0" borderId="14" xfId="3" applyFont="1" applyBorder="1" applyAlignment="1">
      <alignment horizontal="left" vertical="center" wrapText="1"/>
    </xf>
    <xf numFmtId="0" fontId="15" fillId="8" borderId="33" xfId="0" applyFont="1" applyFill="1" applyBorder="1" applyAlignment="1">
      <alignment horizontal="center"/>
    </xf>
    <xf numFmtId="0" fontId="16" fillId="8" borderId="34" xfId="0" applyFont="1" applyFill="1" applyBorder="1" applyAlignment="1">
      <alignment horizontal="right"/>
    </xf>
    <xf numFmtId="0" fontId="16" fillId="8" borderId="35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5" fillId="0" borderId="35" xfId="0" applyFont="1" applyBorder="1" applyAlignment="1">
      <alignment horizontal="center" wrapText="1"/>
    </xf>
    <xf numFmtId="0" fontId="15" fillId="8" borderId="25" xfId="0" applyFont="1" applyFill="1" applyBorder="1"/>
    <xf numFmtId="0" fontId="15" fillId="8" borderId="37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right" vertical="top"/>
    </xf>
    <xf numFmtId="0" fontId="16" fillId="8" borderId="4" xfId="0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right"/>
    </xf>
    <xf numFmtId="0" fontId="16" fillId="0" borderId="4" xfId="0" applyFont="1" applyBorder="1" applyAlignment="1">
      <alignment horizontal="center" wrapText="1"/>
    </xf>
    <xf numFmtId="0" fontId="15" fillId="8" borderId="38" xfId="0" applyFont="1" applyFill="1" applyBorder="1"/>
    <xf numFmtId="0" fontId="0" fillId="0" borderId="26" xfId="0" applyBorder="1"/>
    <xf numFmtId="0" fontId="0" fillId="0" borderId="19" xfId="0" applyBorder="1"/>
    <xf numFmtId="0" fontId="16" fillId="8" borderId="8" xfId="0" applyFont="1" applyFill="1" applyBorder="1" applyAlignment="1">
      <alignment horizontal="center"/>
    </xf>
    <xf numFmtId="0" fontId="16" fillId="8" borderId="31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right"/>
    </xf>
    <xf numFmtId="0" fontId="15" fillId="0" borderId="8" xfId="0" applyFont="1" applyBorder="1" applyAlignment="1">
      <alignment horizontal="center" wrapText="1"/>
    </xf>
    <xf numFmtId="0" fontId="16" fillId="8" borderId="52" xfId="0" applyFont="1" applyFill="1" applyBorder="1" applyAlignment="1">
      <alignment horizontal="right"/>
    </xf>
    <xf numFmtId="0" fontId="0" fillId="0" borderId="39" xfId="0" applyBorder="1"/>
    <xf numFmtId="0" fontId="16" fillId="8" borderId="40" xfId="0" applyFont="1" applyFill="1" applyBorder="1" applyAlignment="1">
      <alignment horizontal="right"/>
    </xf>
    <xf numFmtId="0" fontId="0" fillId="0" borderId="42" xfId="0" applyBorder="1"/>
    <xf numFmtId="14" fontId="16" fillId="0" borderId="41" xfId="0" applyNumberFormat="1" applyFont="1" applyBorder="1" applyAlignment="1">
      <alignment horizontal="center" wrapText="1"/>
    </xf>
    <xf numFmtId="0" fontId="15" fillId="8" borderId="43" xfId="0" applyFont="1" applyFill="1" applyBorder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6" fillId="8" borderId="54" xfId="0" applyFont="1" applyFill="1" applyBorder="1" applyAlignment="1">
      <alignment horizontal="center" vertical="center"/>
    </xf>
    <xf numFmtId="0" fontId="0" fillId="0" borderId="50" xfId="0" applyBorder="1"/>
    <xf numFmtId="0" fontId="15" fillId="7" borderId="45" xfId="0" applyFont="1" applyFill="1" applyBorder="1"/>
    <xf numFmtId="0" fontId="16" fillId="7" borderId="45" xfId="0" applyFont="1" applyFill="1" applyBorder="1" applyAlignment="1">
      <alignment horizontal="center"/>
    </xf>
    <xf numFmtId="0" fontId="18" fillId="7" borderId="45" xfId="0" applyFont="1" applyFill="1" applyBorder="1"/>
    <xf numFmtId="0" fontId="15" fillId="7" borderId="46" xfId="0" applyFont="1" applyFill="1" applyBorder="1"/>
    <xf numFmtId="0" fontId="0" fillId="0" borderId="32" xfId="0" applyBorder="1"/>
    <xf numFmtId="0" fontId="15" fillId="7" borderId="0" xfId="0" applyFont="1" applyFill="1" applyAlignment="1">
      <alignment horizontal="left" vertical="top" wrapText="1"/>
    </xf>
    <xf numFmtId="0" fontId="15" fillId="7" borderId="0" xfId="0" applyFont="1" applyFill="1" applyAlignment="1">
      <alignment horizontal="left"/>
    </xf>
    <xf numFmtId="0" fontId="18" fillId="7" borderId="0" xfId="0" applyFont="1" applyFill="1"/>
    <xf numFmtId="0" fontId="15" fillId="7" borderId="47" xfId="0" applyFont="1" applyFill="1" applyBorder="1"/>
    <xf numFmtId="0" fontId="0" fillId="0" borderId="27" xfId="0" applyBorder="1"/>
    <xf numFmtId="0" fontId="0" fillId="0" borderId="51" xfId="0" applyBorder="1"/>
    <xf numFmtId="0" fontId="15" fillId="7" borderId="48" xfId="0" applyFont="1" applyFill="1" applyBorder="1"/>
    <xf numFmtId="0" fontId="16" fillId="7" borderId="48" xfId="0" applyFont="1" applyFill="1" applyBorder="1" applyAlignment="1">
      <alignment horizontal="center"/>
    </xf>
    <xf numFmtId="0" fontId="18" fillId="7" borderId="48" xfId="0" applyFont="1" applyFill="1" applyBorder="1"/>
    <xf numFmtId="0" fontId="15" fillId="7" borderId="49" xfId="0" applyFont="1" applyFill="1" applyBorder="1"/>
    <xf numFmtId="0" fontId="13" fillId="0" borderId="0" xfId="0" applyFont="1" applyAlignment="1">
      <alignment horizontal="left"/>
    </xf>
    <xf numFmtId="0" fontId="16" fillId="8" borderId="14" xfId="0" applyFont="1" applyFill="1" applyBorder="1" applyAlignment="1">
      <alignment horizontal="center"/>
    </xf>
    <xf numFmtId="0" fontId="16" fillId="8" borderId="15" xfId="0" applyFont="1" applyFill="1" applyBorder="1"/>
    <xf numFmtId="0" fontId="16" fillId="8" borderId="16" xfId="0" applyFont="1" applyFill="1" applyBorder="1" applyAlignment="1">
      <alignment horizontal="right"/>
    </xf>
    <xf numFmtId="0" fontId="16" fillId="8" borderId="16" xfId="0" applyFont="1" applyFill="1" applyBorder="1" applyAlignment="1">
      <alignment horizontal="center"/>
    </xf>
    <xf numFmtId="0" fontId="16" fillId="8" borderId="17" xfId="0" applyFont="1" applyFill="1" applyBorder="1" applyAlignment="1">
      <alignment horizontal="right"/>
    </xf>
    <xf numFmtId="9" fontId="16" fillId="8" borderId="18" xfId="0" applyNumberFormat="1" applyFont="1" applyFill="1" applyBorder="1"/>
    <xf numFmtId="0" fontId="16" fillId="8" borderId="28" xfId="0" applyFont="1" applyFill="1" applyBorder="1" applyAlignment="1">
      <alignment horizontal="center"/>
    </xf>
    <xf numFmtId="0" fontId="16" fillId="8" borderId="29" xfId="0" applyFont="1" applyFill="1" applyBorder="1"/>
    <xf numFmtId="0" fontId="16" fillId="8" borderId="29" xfId="0" applyFont="1" applyFill="1" applyBorder="1" applyAlignment="1">
      <alignment horizontal="center"/>
    </xf>
    <xf numFmtId="0" fontId="16" fillId="8" borderId="30" xfId="0" applyFont="1" applyFill="1" applyBorder="1"/>
    <xf numFmtId="0" fontId="16" fillId="8" borderId="13" xfId="0" applyFont="1" applyFill="1" applyBorder="1"/>
    <xf numFmtId="0" fontId="1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</cellXfs>
  <cellStyles count="31">
    <cellStyle name="60% - Accent3 2" xfId="18" xr:uid="{813C5FAE-1906-4F0A-942B-8A8C7A7E52F4}"/>
    <cellStyle name="60% — акцент3 2" xfId="6" xr:uid="{5A5107F8-525E-418F-B964-422767E5C0BC}"/>
    <cellStyle name="60% — акцент3 2 2" xfId="12" xr:uid="{8709761A-609B-4419-91D9-69833FF87BE8}"/>
    <cellStyle name="60% — акцент3 2 2 2" xfId="29" xr:uid="{1FEE8F87-BD28-429B-B8F3-5A65DF0B2C52}"/>
    <cellStyle name="60% — акцент3 2 3" xfId="25" xr:uid="{06F64014-424F-4DD7-B39B-703D2F04C8B8}"/>
    <cellStyle name="60% — акцент3 3" xfId="10" xr:uid="{6F6D01DD-4134-4F1F-8215-EE853FF9FDEB}"/>
    <cellStyle name="60% — акцент3 3 2" xfId="27" xr:uid="{617172A6-756C-416B-AAA0-80BFB0D681AA}"/>
    <cellStyle name="60% — акцент3 4" xfId="15" xr:uid="{BA2EF4A9-5155-4B14-A4FA-A6163D7FACC6}"/>
    <cellStyle name="Normal 2" xfId="16" xr:uid="{0CDA7795-C9B8-4B42-B60C-E8DDC197C0E7}"/>
    <cellStyle name="Normal 3" xfId="19" xr:uid="{8FE011FF-6968-44A5-BF49-7D26811DCE4C}"/>
    <cellStyle name="Normal 4" xfId="20" xr:uid="{0FB8B2FF-4DE5-47EE-9059-721FB58494D0}"/>
    <cellStyle name="Normal 5" xfId="21" xr:uid="{560D2DEB-5722-4DF8-9E16-5DE665298621}"/>
    <cellStyle name="Normal 6" xfId="22" xr:uid="{043C1D53-F7EA-4F77-A829-A8D0353BA9A4}"/>
    <cellStyle name="Normal 7" xfId="23" xr:uid="{E2F130B1-181B-4D98-A191-E490DC91EB2F}"/>
    <cellStyle name="Normal 8" xfId="24" xr:uid="{A0BB8DDF-85A8-4780-A1B5-1239DB0C01B9}"/>
    <cellStyle name="Обычный" xfId="0" builtinId="0"/>
    <cellStyle name="Обычный 2" xfId="2" xr:uid="{8DBFE451-F2AD-4063-A561-9E1B5B3F8792}"/>
    <cellStyle name="Обычный 2 2" xfId="5" xr:uid="{44A2E9F8-A22F-49B5-8A68-1B0E7ECB2862}"/>
    <cellStyle name="Обычный 2 2 2" xfId="11" xr:uid="{55BA0771-F54F-44B4-A826-2D9FD25AF90C}"/>
    <cellStyle name="Обычный 2 2 2 2" xfId="28" xr:uid="{996BEFDE-FCC2-4AA3-9683-A4D2F61236D9}"/>
    <cellStyle name="Обычный 2 2 3" xfId="17" xr:uid="{0BC2E221-95AA-42C3-BC65-8F06701785F5}"/>
    <cellStyle name="Обычный 2 3" xfId="9" xr:uid="{DD2CD10D-73A8-4960-962E-DFE01309ADC6}"/>
    <cellStyle name="Обычный 2 3 2" xfId="26" xr:uid="{41FB9487-75AC-4046-BB6E-A9F0141576C7}"/>
    <cellStyle name="Обычный 2 4" xfId="14" xr:uid="{055AA89D-CF1D-4C76-91DA-806EC634C50D}"/>
    <cellStyle name="Обычный 3" xfId="4" xr:uid="{3D4D9B8C-13F0-4538-9367-5BBA48B60703}"/>
    <cellStyle name="Обычный 4" xfId="7" xr:uid="{10242DCD-B302-4BF3-AEED-437AE4854EE3}"/>
    <cellStyle name="Обычный 5" xfId="8" xr:uid="{41168D64-6789-4301-8E2E-824B42037198}"/>
    <cellStyle name="Обычный 6" xfId="13" xr:uid="{6081A5B0-4DCC-4D5A-892D-D90446A6357E}"/>
    <cellStyle name="Обычный 7" xfId="30" xr:uid="{FF75C2BE-F23E-4760-BC37-05B7A7699557}"/>
    <cellStyle name="Обычный 8" xfId="3" xr:uid="{410D94C2-9B16-4E15-8B6B-987AE429C946}"/>
    <cellStyle name="Обычный_Чек-лист" xfId="1" xr:uid="{B588704D-C0D7-47D3-9A8A-9F5514766A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2F69-A125-4F9E-B5A1-D1CB11AA029D}">
  <dimension ref="C3:L15"/>
  <sheetViews>
    <sheetView workbookViewId="0">
      <selection activeCell="C15" sqref="C15"/>
    </sheetView>
  </sheetViews>
  <sheetFormatPr defaultRowHeight="14.4"/>
  <cols>
    <col min="3" max="11" width="21.33203125" customWidth="1"/>
  </cols>
  <sheetData>
    <row r="3" spans="3:12" ht="26.4" customHeight="1">
      <c r="C3" s="15" t="s">
        <v>25</v>
      </c>
      <c r="D3" s="15"/>
      <c r="E3" s="15"/>
      <c r="F3" s="15"/>
      <c r="G3" s="15"/>
      <c r="H3" s="15"/>
      <c r="I3" s="15"/>
    </row>
    <row r="4" spans="3:12" ht="15.6" customHeight="1">
      <c r="C4" s="14" t="s">
        <v>0</v>
      </c>
      <c r="D4" s="14"/>
      <c r="E4" s="14"/>
      <c r="F4" s="14"/>
      <c r="G4" s="14"/>
      <c r="H4" s="14"/>
      <c r="I4" s="14"/>
      <c r="J4" s="10"/>
      <c r="K4" s="10"/>
      <c r="L4" s="10"/>
    </row>
    <row r="5" spans="3:12" ht="14.4" customHeight="1">
      <c r="C5" s="11" t="s">
        <v>1</v>
      </c>
      <c r="D5" s="10"/>
      <c r="E5" s="10"/>
      <c r="F5" s="10"/>
      <c r="G5" s="10"/>
      <c r="H5" s="10"/>
      <c r="I5" s="10"/>
      <c r="J5" s="10"/>
      <c r="K5" s="10"/>
      <c r="L5" s="10"/>
    </row>
    <row r="6" spans="3:12" ht="14.4" customHeight="1">
      <c r="C6" s="1"/>
      <c r="D6" s="1"/>
      <c r="E6" s="1"/>
      <c r="F6" s="1"/>
      <c r="G6" s="1"/>
      <c r="H6" s="1"/>
      <c r="I6" s="1"/>
      <c r="J6" s="1"/>
      <c r="K6" s="1"/>
      <c r="L6" s="1"/>
    </row>
    <row r="7" spans="3:12" ht="14.4" customHeight="1">
      <c r="C7" s="11" t="s">
        <v>2</v>
      </c>
      <c r="D7" s="10"/>
      <c r="E7" s="10"/>
      <c r="F7" s="10"/>
      <c r="G7" s="10"/>
      <c r="H7" s="10"/>
      <c r="I7" s="10"/>
      <c r="J7" s="10"/>
      <c r="K7" s="10"/>
      <c r="L7" s="10"/>
    </row>
    <row r="8" spans="3:12" ht="14.4" customHeight="1">
      <c r="C8" s="1"/>
      <c r="D8" s="1"/>
      <c r="E8" s="1"/>
      <c r="F8" s="1"/>
      <c r="G8" s="1"/>
      <c r="H8" s="1"/>
      <c r="I8" s="1"/>
      <c r="J8" s="1"/>
      <c r="K8" s="1"/>
      <c r="L8" s="1"/>
    </row>
    <row r="9" spans="3:12" ht="14.4" customHeight="1">
      <c r="C9" s="12" t="s">
        <v>3</v>
      </c>
      <c r="D9" s="13"/>
      <c r="E9" s="13"/>
      <c r="F9" s="13"/>
      <c r="G9" s="13"/>
      <c r="H9" s="13"/>
      <c r="I9" s="13"/>
      <c r="J9" s="13"/>
      <c r="K9" s="13"/>
      <c r="L9" s="13"/>
    </row>
    <row r="10" spans="3:12" ht="64.2" customHeight="1">
      <c r="C10" s="7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9" t="s">
        <v>10</v>
      </c>
    </row>
    <row r="11" spans="3:12" ht="64.2" customHeight="1">
      <c r="C11" s="5" t="s">
        <v>14</v>
      </c>
      <c r="D11" s="5">
        <v>1</v>
      </c>
      <c r="E11" s="5" t="s">
        <v>15</v>
      </c>
      <c r="F11" s="5">
        <v>0.6</v>
      </c>
      <c r="G11" s="5" t="s">
        <v>11</v>
      </c>
      <c r="H11" s="4" t="s">
        <v>22</v>
      </c>
      <c r="I11" s="4" t="s">
        <v>24</v>
      </c>
    </row>
    <row r="12" spans="3:12" ht="64.2" customHeight="1">
      <c r="C12" s="5" t="s">
        <v>16</v>
      </c>
      <c r="D12" s="5">
        <v>1</v>
      </c>
      <c r="E12" s="5" t="s">
        <v>17</v>
      </c>
      <c r="F12" s="5">
        <v>0.4</v>
      </c>
      <c r="G12" s="5" t="s">
        <v>11</v>
      </c>
      <c r="H12" s="4" t="s">
        <v>23</v>
      </c>
      <c r="I12" s="4" t="s">
        <v>24</v>
      </c>
    </row>
    <row r="13" spans="3:12" ht="64.2" customHeight="1">
      <c r="C13" s="5" t="s">
        <v>18</v>
      </c>
      <c r="D13" s="5">
        <v>1</v>
      </c>
      <c r="E13" s="5" t="s">
        <v>19</v>
      </c>
      <c r="F13" s="5">
        <v>0.7</v>
      </c>
      <c r="G13" s="5" t="s">
        <v>11</v>
      </c>
      <c r="H13" s="4" t="s">
        <v>22</v>
      </c>
      <c r="I13" s="4" t="s">
        <v>23</v>
      </c>
    </row>
    <row r="14" spans="3:12" ht="64.2" customHeight="1">
      <c r="C14" s="5" t="s">
        <v>20</v>
      </c>
      <c r="D14" s="5">
        <v>2</v>
      </c>
      <c r="E14" s="5" t="s">
        <v>21</v>
      </c>
      <c r="F14" s="5">
        <v>0.5</v>
      </c>
      <c r="G14" s="5" t="s">
        <v>12</v>
      </c>
      <c r="H14" s="4" t="s">
        <v>24</v>
      </c>
      <c r="I14" s="4" t="s">
        <v>23</v>
      </c>
    </row>
    <row r="15" spans="3:12" ht="64.2" customHeight="1">
      <c r="C15" s="4" t="s">
        <v>13</v>
      </c>
      <c r="D15" s="4"/>
      <c r="E15" s="4"/>
      <c r="F15" s="6">
        <f>SUM(F11:F14)</f>
        <v>2.2000000000000002</v>
      </c>
      <c r="G15" s="6"/>
      <c r="H15" s="4"/>
      <c r="I15" s="2"/>
    </row>
  </sheetData>
  <mergeCells count="2">
    <mergeCell ref="C3:I3"/>
    <mergeCell ref="C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FE66-9DB9-4FFF-ABDB-ACC17436E6EB}">
  <dimension ref="A1:I6"/>
  <sheetViews>
    <sheetView workbookViewId="0">
      <selection activeCell="F5" sqref="F5"/>
    </sheetView>
  </sheetViews>
  <sheetFormatPr defaultRowHeight="14.4"/>
  <cols>
    <col min="1" max="9" width="23.109375" customWidth="1"/>
  </cols>
  <sheetData>
    <row r="1" spans="1:9" ht="56.4" customHeight="1">
      <c r="A1" s="20" t="s">
        <v>26</v>
      </c>
      <c r="B1" s="21"/>
      <c r="C1" s="21"/>
      <c r="D1" s="21"/>
      <c r="E1" s="22"/>
      <c r="F1" s="16"/>
      <c r="G1" s="23" t="s">
        <v>27</v>
      </c>
      <c r="H1" s="24"/>
      <c r="I1" s="25"/>
    </row>
    <row r="2" spans="1:9" ht="56.4" customHeight="1">
      <c r="A2" s="17" t="s">
        <v>28</v>
      </c>
      <c r="B2" s="17" t="s">
        <v>29</v>
      </c>
      <c r="C2" s="17" t="s">
        <v>30</v>
      </c>
      <c r="D2" s="17" t="s">
        <v>31</v>
      </c>
      <c r="E2" s="17" t="s">
        <v>32</v>
      </c>
      <c r="F2" s="18"/>
      <c r="G2" s="17" t="s">
        <v>33</v>
      </c>
      <c r="H2" s="17" t="s">
        <v>34</v>
      </c>
      <c r="I2" s="17" t="s">
        <v>35</v>
      </c>
    </row>
    <row r="3" spans="1:9" ht="64.8" customHeight="1">
      <c r="A3" s="5" t="s">
        <v>36</v>
      </c>
      <c r="B3" s="5" t="s">
        <v>37</v>
      </c>
      <c r="C3" s="5" t="s">
        <v>38</v>
      </c>
      <c r="D3" s="5" t="s">
        <v>39</v>
      </c>
      <c r="E3" s="19">
        <v>1</v>
      </c>
      <c r="G3" s="3"/>
      <c r="H3" s="3"/>
      <c r="I3" s="3"/>
    </row>
    <row r="4" spans="1:9" ht="64.8" customHeight="1">
      <c r="A4" s="5" t="s">
        <v>16</v>
      </c>
      <c r="B4" s="5" t="s">
        <v>40</v>
      </c>
      <c r="C4" s="5" t="s">
        <v>41</v>
      </c>
      <c r="D4" s="5" t="s">
        <v>42</v>
      </c>
      <c r="E4" s="19">
        <v>1</v>
      </c>
      <c r="G4" s="3"/>
      <c r="H4" s="3"/>
      <c r="I4" s="3"/>
    </row>
    <row r="5" spans="1:9" ht="64.8" customHeight="1">
      <c r="A5" s="5" t="s">
        <v>43</v>
      </c>
      <c r="B5" s="5" t="s">
        <v>44</v>
      </c>
      <c r="C5" s="5" t="s">
        <v>45</v>
      </c>
      <c r="D5" s="5" t="s">
        <v>46</v>
      </c>
      <c r="E5" s="19">
        <v>1</v>
      </c>
      <c r="G5" s="3"/>
      <c r="H5" s="3"/>
      <c r="I5" s="3"/>
    </row>
    <row r="6" spans="1:9" ht="64.8" customHeight="1">
      <c r="A6" s="5" t="s">
        <v>47</v>
      </c>
      <c r="B6" s="5" t="s">
        <v>48</v>
      </c>
      <c r="C6" s="5" t="s">
        <v>49</v>
      </c>
      <c r="D6" s="5" t="s">
        <v>50</v>
      </c>
      <c r="E6" s="19">
        <v>1</v>
      </c>
      <c r="G6" s="3"/>
      <c r="H6" s="3"/>
      <c r="I6" s="3"/>
    </row>
  </sheetData>
  <mergeCells count="2">
    <mergeCell ref="A1:E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8BA2-CBAE-4E2A-A80D-81E34E797E02}">
  <dimension ref="A1:D12"/>
  <sheetViews>
    <sheetView workbookViewId="0">
      <selection activeCell="J9" sqref="J9"/>
    </sheetView>
  </sheetViews>
  <sheetFormatPr defaultRowHeight="14.4"/>
  <cols>
    <col min="1" max="4" width="17.33203125" customWidth="1"/>
  </cols>
  <sheetData>
    <row r="1" spans="1:4" ht="16.2" thickBot="1">
      <c r="A1" s="31" t="s">
        <v>51</v>
      </c>
      <c r="B1" s="27" t="s">
        <v>77</v>
      </c>
      <c r="C1" s="28"/>
      <c r="D1" s="29"/>
    </row>
    <row r="2" spans="1:4" ht="16.2" thickBot="1">
      <c r="A2" s="32" t="s">
        <v>52</v>
      </c>
      <c r="B2" s="30">
        <v>3</v>
      </c>
      <c r="C2" s="33" t="s">
        <v>53</v>
      </c>
      <c r="D2" s="30">
        <v>4</v>
      </c>
    </row>
    <row r="3" spans="1:4" ht="16.2" thickBot="1">
      <c r="A3" s="32" t="s">
        <v>54</v>
      </c>
      <c r="B3" s="30" t="s">
        <v>78</v>
      </c>
      <c r="C3" s="33" t="s">
        <v>55</v>
      </c>
      <c r="D3" s="30"/>
    </row>
    <row r="4" spans="1:4" ht="16.2" thickBot="1">
      <c r="A4" s="32" t="s">
        <v>8</v>
      </c>
      <c r="B4" s="30" t="s">
        <v>56</v>
      </c>
      <c r="C4" s="33" t="s">
        <v>57</v>
      </c>
      <c r="D4" s="30" t="s">
        <v>58</v>
      </c>
    </row>
    <row r="5" spans="1:4" ht="16.2" thickBot="1">
      <c r="A5" s="32" t="s">
        <v>59</v>
      </c>
      <c r="B5" s="30" t="s">
        <v>68</v>
      </c>
      <c r="C5" s="33" t="s">
        <v>61</v>
      </c>
      <c r="D5" s="30" t="s">
        <v>64</v>
      </c>
    </row>
    <row r="6" spans="1:4" ht="16.2" thickBot="1">
      <c r="A6" s="34" t="s">
        <v>63</v>
      </c>
      <c r="B6" s="35" t="s">
        <v>64</v>
      </c>
      <c r="C6" s="30" t="s">
        <v>65</v>
      </c>
      <c r="D6" s="30"/>
    </row>
    <row r="7" spans="1:4" ht="16.2" thickBot="1">
      <c r="A7" s="34" t="s">
        <v>66</v>
      </c>
      <c r="B7" s="35" t="s">
        <v>62</v>
      </c>
      <c r="C7" s="30" t="s">
        <v>67</v>
      </c>
      <c r="D7" s="30"/>
    </row>
    <row r="8" spans="1:4" ht="16.2" thickBot="1">
      <c r="A8" s="34" t="s">
        <v>68</v>
      </c>
      <c r="B8" s="35" t="s">
        <v>69</v>
      </c>
      <c r="C8" s="30" t="s">
        <v>70</v>
      </c>
      <c r="D8" s="30"/>
    </row>
    <row r="9" spans="1:4" ht="16.2" thickBot="1">
      <c r="A9" s="34" t="s">
        <v>60</v>
      </c>
      <c r="B9" s="30"/>
      <c r="C9" s="30" t="s">
        <v>71</v>
      </c>
      <c r="D9" s="30"/>
    </row>
    <row r="10" spans="1:4" ht="16.2" thickBot="1">
      <c r="A10" s="34" t="s">
        <v>72</v>
      </c>
      <c r="B10" s="30"/>
      <c r="C10" s="30" t="s">
        <v>73</v>
      </c>
      <c r="D10" s="30"/>
    </row>
    <row r="11" spans="1:4" ht="31.8" thickBot="1">
      <c r="A11" s="32" t="s">
        <v>74</v>
      </c>
      <c r="B11" s="30" t="s">
        <v>23</v>
      </c>
      <c r="C11" s="33" t="s">
        <v>75</v>
      </c>
      <c r="D11" s="30" t="s">
        <v>24</v>
      </c>
    </row>
    <row r="12" spans="1:4" ht="253.8" customHeight="1" thickBot="1">
      <c r="A12" s="32" t="s">
        <v>76</v>
      </c>
      <c r="B12" s="38" t="s">
        <v>79</v>
      </c>
      <c r="C12" s="36"/>
      <c r="D12" s="37"/>
    </row>
  </sheetData>
  <mergeCells count="2">
    <mergeCell ref="B1:D1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C5DB-A420-4EF6-B8BA-7EEF187B6DF7}">
  <dimension ref="A1:H18"/>
  <sheetViews>
    <sheetView tabSelected="1" workbookViewId="0">
      <selection activeCell="C17" sqref="C17"/>
    </sheetView>
  </sheetViews>
  <sheetFormatPr defaultRowHeight="14.4"/>
  <cols>
    <col min="1" max="1" width="8.6640625" customWidth="1"/>
    <col min="2" max="2" width="32.44140625" customWidth="1"/>
    <col min="3" max="3" width="43.33203125" customWidth="1"/>
    <col min="4" max="6" width="8.6640625" customWidth="1"/>
    <col min="7" max="7" width="28" customWidth="1"/>
    <col min="8" max="8" width="12.44140625" customWidth="1"/>
  </cols>
  <sheetData>
    <row r="1" spans="1:8" ht="15.6">
      <c r="A1" s="39"/>
      <c r="B1" s="40" t="s">
        <v>80</v>
      </c>
      <c r="C1" s="101" t="s">
        <v>100</v>
      </c>
      <c r="D1" s="41"/>
      <c r="E1" s="42"/>
      <c r="F1" s="40" t="s">
        <v>81</v>
      </c>
      <c r="G1" s="43">
        <v>1</v>
      </c>
      <c r="H1" s="44"/>
    </row>
    <row r="2" spans="1:8" ht="15.6">
      <c r="A2" s="45"/>
      <c r="B2" s="46" t="s">
        <v>82</v>
      </c>
      <c r="C2" s="100" t="s">
        <v>101</v>
      </c>
      <c r="D2" s="47"/>
      <c r="E2" s="48"/>
      <c r="F2" s="49" t="s">
        <v>83</v>
      </c>
      <c r="G2" s="50" t="s">
        <v>84</v>
      </c>
      <c r="H2" s="51"/>
    </row>
    <row r="3" spans="1:8" ht="15.6">
      <c r="A3" s="52"/>
      <c r="B3" s="53"/>
      <c r="C3" s="102"/>
      <c r="D3" s="54"/>
      <c r="E3" s="55"/>
      <c r="F3" s="56" t="s">
        <v>85</v>
      </c>
      <c r="G3" s="57">
        <v>0</v>
      </c>
      <c r="H3" s="51"/>
    </row>
    <row r="4" spans="1:8" ht="16.2" thickBot="1">
      <c r="A4" s="58" t="s">
        <v>86</v>
      </c>
      <c r="B4" s="59"/>
      <c r="C4" s="103" t="s">
        <v>24</v>
      </c>
      <c r="D4" s="60" t="s">
        <v>87</v>
      </c>
      <c r="E4" s="61"/>
      <c r="F4" s="59"/>
      <c r="G4" s="62">
        <v>45800</v>
      </c>
      <c r="H4" s="63"/>
    </row>
    <row r="5" spans="1:8" ht="15" thickBot="1">
      <c r="A5" s="64"/>
      <c r="B5" s="65"/>
      <c r="C5" s="65"/>
      <c r="D5" s="66"/>
      <c r="E5" s="66"/>
      <c r="F5" s="66"/>
      <c r="G5" s="65"/>
      <c r="H5" s="65"/>
    </row>
    <row r="6" spans="1:8" ht="16.2" thickBot="1">
      <c r="A6" s="67" t="s">
        <v>88</v>
      </c>
      <c r="B6" s="68"/>
      <c r="C6" s="69" t="s">
        <v>102</v>
      </c>
      <c r="D6" s="70"/>
      <c r="E6" s="71"/>
      <c r="F6" s="71"/>
      <c r="G6" s="71"/>
      <c r="H6" s="72"/>
    </row>
    <row r="7" spans="1:8" ht="15.6">
      <c r="A7" s="52"/>
      <c r="B7" s="73"/>
      <c r="C7" s="74"/>
      <c r="D7" s="75"/>
      <c r="E7" s="76"/>
      <c r="F7" s="76"/>
      <c r="G7" s="76"/>
      <c r="H7" s="77"/>
    </row>
    <row r="8" spans="1:8" ht="16.2" thickBot="1">
      <c r="A8" s="78"/>
      <c r="B8" s="79"/>
      <c r="C8" s="80"/>
      <c r="D8" s="81"/>
      <c r="E8" s="82"/>
      <c r="F8" s="82"/>
      <c r="G8" s="82"/>
      <c r="H8" s="83"/>
    </row>
    <row r="9" spans="1:8">
      <c r="A9" s="64"/>
      <c r="B9" s="65"/>
      <c r="C9" s="84"/>
      <c r="D9" s="66"/>
      <c r="H9" s="65"/>
    </row>
    <row r="10" spans="1:8" ht="15" thickBot="1">
      <c r="A10" s="64"/>
      <c r="B10" s="65"/>
      <c r="C10" s="65"/>
      <c r="D10" s="66"/>
      <c r="E10" s="66"/>
      <c r="F10" s="66"/>
      <c r="G10" s="65"/>
      <c r="H10" s="65"/>
    </row>
    <row r="11" spans="1:8" ht="16.2" thickBot="1">
      <c r="A11" s="85">
        <f>COUNTA(A13:A26)</f>
        <v>6</v>
      </c>
      <c r="B11" s="86" t="s">
        <v>89</v>
      </c>
      <c r="C11" s="87" t="s">
        <v>90</v>
      </c>
      <c r="D11" s="88">
        <v>6</v>
      </c>
      <c r="E11" s="88">
        <v>0</v>
      </c>
      <c r="F11" s="88">
        <f>COUNTIF(F13:F25,"x")</f>
        <v>0</v>
      </c>
      <c r="G11" s="89" t="s">
        <v>91</v>
      </c>
      <c r="H11" s="90">
        <f>(D11+E11+F11)/A11</f>
        <v>1</v>
      </c>
    </row>
    <row r="12" spans="1:8" ht="15.6">
      <c r="A12" s="91" t="s">
        <v>92</v>
      </c>
      <c r="B12" s="92" t="s">
        <v>93</v>
      </c>
      <c r="C12" s="92" t="s">
        <v>94</v>
      </c>
      <c r="D12" s="93" t="s">
        <v>95</v>
      </c>
      <c r="E12" s="93" t="s">
        <v>96</v>
      </c>
      <c r="F12" s="93" t="s">
        <v>97</v>
      </c>
      <c r="G12" s="94" t="s">
        <v>98</v>
      </c>
      <c r="H12" s="95" t="s">
        <v>52</v>
      </c>
    </row>
    <row r="13" spans="1:8" ht="40.200000000000003" customHeight="1">
      <c r="A13" s="96">
        <v>1</v>
      </c>
      <c r="B13" s="26" t="s">
        <v>103</v>
      </c>
      <c r="C13" s="26" t="s">
        <v>104</v>
      </c>
      <c r="D13" s="97" t="s">
        <v>99</v>
      </c>
      <c r="E13" s="97"/>
      <c r="F13" s="98"/>
      <c r="G13" s="26" t="s">
        <v>105</v>
      </c>
      <c r="H13" s="99" t="s">
        <v>106</v>
      </c>
    </row>
    <row r="14" spans="1:8" ht="40.200000000000003" customHeight="1">
      <c r="A14" s="96">
        <v>2</v>
      </c>
      <c r="B14" s="26" t="s">
        <v>112</v>
      </c>
      <c r="C14" s="26" t="s">
        <v>113</v>
      </c>
      <c r="D14" s="97" t="s">
        <v>99</v>
      </c>
      <c r="E14" s="97"/>
      <c r="F14" s="98"/>
      <c r="G14" s="26" t="s">
        <v>114</v>
      </c>
      <c r="H14" s="99" t="s">
        <v>106</v>
      </c>
    </row>
    <row r="15" spans="1:8" ht="40.200000000000003" customHeight="1">
      <c r="A15" s="96">
        <v>3</v>
      </c>
      <c r="B15" s="26" t="s">
        <v>107</v>
      </c>
      <c r="C15" s="26" t="s">
        <v>108</v>
      </c>
      <c r="D15" s="97" t="s">
        <v>99</v>
      </c>
      <c r="E15" s="97"/>
      <c r="F15" s="98"/>
      <c r="G15" s="26" t="s">
        <v>109</v>
      </c>
      <c r="H15" s="99" t="s">
        <v>106</v>
      </c>
    </row>
    <row r="16" spans="1:8" ht="40.200000000000003" customHeight="1">
      <c r="A16" s="96">
        <v>4</v>
      </c>
      <c r="B16" s="26" t="s">
        <v>115</v>
      </c>
      <c r="C16" s="26" t="s">
        <v>110</v>
      </c>
      <c r="D16" s="97" t="s">
        <v>99</v>
      </c>
      <c r="E16" s="97"/>
      <c r="F16" s="98"/>
      <c r="G16" s="26" t="s">
        <v>111</v>
      </c>
      <c r="H16" s="99" t="s">
        <v>106</v>
      </c>
    </row>
    <row r="17" spans="1:8" ht="40.200000000000003" customHeight="1">
      <c r="A17" s="96">
        <v>5</v>
      </c>
      <c r="B17" s="26" t="s">
        <v>116</v>
      </c>
      <c r="C17" s="26" t="s">
        <v>117</v>
      </c>
      <c r="D17" s="97" t="s">
        <v>99</v>
      </c>
      <c r="E17" s="97"/>
      <c r="F17" s="98"/>
      <c r="G17" s="26" t="s">
        <v>118</v>
      </c>
      <c r="H17" s="99" t="s">
        <v>106</v>
      </c>
    </row>
    <row r="18" spans="1:8" ht="40.200000000000003" customHeight="1">
      <c r="A18" s="96">
        <v>6</v>
      </c>
      <c r="B18" s="26" t="s">
        <v>119</v>
      </c>
      <c r="C18" s="26" t="s">
        <v>120</v>
      </c>
      <c r="D18" s="97" t="s">
        <v>99</v>
      </c>
      <c r="E18" s="97"/>
      <c r="F18" s="98"/>
      <c r="G18" s="26" t="s">
        <v>121</v>
      </c>
      <c r="H18" s="99" t="s">
        <v>106</v>
      </c>
    </row>
  </sheetData>
  <mergeCells count="6">
    <mergeCell ref="A2:A3"/>
    <mergeCell ref="B2:B3"/>
    <mergeCell ref="C2:C3"/>
    <mergeCell ref="A4:B4"/>
    <mergeCell ref="D4:F4"/>
    <mergeCell ref="A6: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977C-C193-499E-84E8-2478EE6B5423}">
  <dimension ref="A1:H17"/>
  <sheetViews>
    <sheetView workbookViewId="0">
      <selection activeCell="I15" sqref="I15"/>
    </sheetView>
  </sheetViews>
  <sheetFormatPr defaultRowHeight="14.4"/>
  <cols>
    <col min="1" max="1" width="8.6640625" customWidth="1"/>
    <col min="2" max="2" width="32.44140625" customWidth="1"/>
    <col min="3" max="3" width="43.33203125" customWidth="1"/>
    <col min="4" max="6" width="8.6640625" customWidth="1"/>
    <col min="7" max="7" width="28" customWidth="1"/>
    <col min="8" max="8" width="12.44140625" customWidth="1"/>
  </cols>
  <sheetData>
    <row r="1" spans="1:8" ht="15.6">
      <c r="A1" s="39"/>
      <c r="B1" s="40" t="s">
        <v>80</v>
      </c>
      <c r="C1" s="101" t="s">
        <v>122</v>
      </c>
      <c r="D1" s="41"/>
      <c r="E1" s="42"/>
      <c r="F1" s="40" t="s">
        <v>81</v>
      </c>
      <c r="G1" s="43">
        <v>1</v>
      </c>
      <c r="H1" s="44"/>
    </row>
    <row r="2" spans="1:8" ht="15.6">
      <c r="A2" s="45"/>
      <c r="B2" s="46" t="s">
        <v>82</v>
      </c>
      <c r="C2" s="100" t="s">
        <v>123</v>
      </c>
      <c r="D2" s="47"/>
      <c r="E2" s="48"/>
      <c r="F2" s="49" t="s">
        <v>83</v>
      </c>
      <c r="G2" s="50" t="s">
        <v>84</v>
      </c>
      <c r="H2" s="51"/>
    </row>
    <row r="3" spans="1:8" ht="15.6">
      <c r="A3" s="52"/>
      <c r="B3" s="53"/>
      <c r="C3" s="102"/>
      <c r="D3" s="54"/>
      <c r="E3" s="55"/>
      <c r="F3" s="56" t="s">
        <v>85</v>
      </c>
      <c r="G3" s="57">
        <v>0</v>
      </c>
      <c r="H3" s="51"/>
    </row>
    <row r="4" spans="1:8" ht="16.2" thickBot="1">
      <c r="A4" s="58" t="s">
        <v>86</v>
      </c>
      <c r="B4" s="59"/>
      <c r="C4" s="103" t="s">
        <v>23</v>
      </c>
      <c r="D4" s="60" t="s">
        <v>87</v>
      </c>
      <c r="E4" s="61"/>
      <c r="F4" s="59"/>
      <c r="G4" s="62">
        <v>45800</v>
      </c>
      <c r="H4" s="63"/>
    </row>
    <row r="5" spans="1:8" ht="15" thickBot="1">
      <c r="A5" s="64"/>
      <c r="B5" s="65"/>
      <c r="C5" s="65"/>
      <c r="D5" s="66"/>
      <c r="E5" s="66"/>
      <c r="F5" s="66"/>
      <c r="G5" s="65"/>
      <c r="H5" s="65"/>
    </row>
    <row r="6" spans="1:8" ht="16.2" thickBot="1">
      <c r="A6" s="67" t="s">
        <v>88</v>
      </c>
      <c r="B6" s="68"/>
      <c r="C6" s="69" t="s">
        <v>124</v>
      </c>
      <c r="D6" s="70"/>
      <c r="E6" s="71"/>
      <c r="F6" s="71"/>
      <c r="G6" s="71"/>
      <c r="H6" s="72"/>
    </row>
    <row r="7" spans="1:8" ht="15.6">
      <c r="A7" s="52"/>
      <c r="B7" s="73"/>
      <c r="C7" s="74"/>
      <c r="D7" s="75"/>
      <c r="E7" s="76"/>
      <c r="F7" s="76"/>
      <c r="G7" s="76"/>
      <c r="H7" s="77"/>
    </row>
    <row r="8" spans="1:8" ht="16.2" thickBot="1">
      <c r="A8" s="78"/>
      <c r="B8" s="79"/>
      <c r="C8" s="80"/>
      <c r="D8" s="81"/>
      <c r="E8" s="82"/>
      <c r="F8" s="82"/>
      <c r="G8" s="82"/>
      <c r="H8" s="83"/>
    </row>
    <row r="9" spans="1:8">
      <c r="A9" s="64"/>
      <c r="B9" s="65"/>
      <c r="C9" s="84"/>
      <c r="D9" s="66"/>
      <c r="H9" s="65"/>
    </row>
    <row r="10" spans="1:8" ht="15" thickBot="1">
      <c r="A10" s="64"/>
      <c r="B10" s="65"/>
      <c r="C10" s="65"/>
      <c r="D10" s="66"/>
      <c r="E10" s="66"/>
      <c r="F10" s="66"/>
      <c r="G10" s="65"/>
      <c r="H10" s="65"/>
    </row>
    <row r="11" spans="1:8" ht="16.2" thickBot="1">
      <c r="A11" s="85">
        <f>COUNTA(A13:A25)</f>
        <v>5</v>
      </c>
      <c r="B11" s="86" t="s">
        <v>89</v>
      </c>
      <c r="C11" s="87" t="s">
        <v>90</v>
      </c>
      <c r="D11" s="88">
        <v>5</v>
      </c>
      <c r="E11" s="88">
        <v>0</v>
      </c>
      <c r="F11" s="88">
        <f>COUNTIF(F13:F24,"x")</f>
        <v>0</v>
      </c>
      <c r="G11" s="89" t="s">
        <v>91</v>
      </c>
      <c r="H11" s="90">
        <f>(D11+E11+F11)/A11</f>
        <v>1</v>
      </c>
    </row>
    <row r="12" spans="1:8" ht="15.6">
      <c r="A12" s="91" t="s">
        <v>92</v>
      </c>
      <c r="B12" s="92" t="s">
        <v>93</v>
      </c>
      <c r="C12" s="92" t="s">
        <v>94</v>
      </c>
      <c r="D12" s="93" t="s">
        <v>95</v>
      </c>
      <c r="E12" s="93" t="s">
        <v>96</v>
      </c>
      <c r="F12" s="93" t="s">
        <v>97</v>
      </c>
      <c r="G12" s="94" t="s">
        <v>98</v>
      </c>
      <c r="H12" s="95" t="s">
        <v>52</v>
      </c>
    </row>
    <row r="13" spans="1:8" ht="31.2">
      <c r="A13" s="96">
        <v>1</v>
      </c>
      <c r="B13" s="26" t="s">
        <v>103</v>
      </c>
      <c r="C13" s="26" t="s">
        <v>104</v>
      </c>
      <c r="D13" s="97" t="s">
        <v>99</v>
      </c>
      <c r="E13" s="97"/>
      <c r="F13" s="98"/>
      <c r="G13" s="26" t="s">
        <v>105</v>
      </c>
      <c r="H13" s="99" t="s">
        <v>106</v>
      </c>
    </row>
    <row r="14" spans="1:8" ht="46.8">
      <c r="A14" s="96">
        <v>2</v>
      </c>
      <c r="B14" s="26" t="s">
        <v>129</v>
      </c>
      <c r="C14" s="26" t="s">
        <v>130</v>
      </c>
      <c r="D14" s="97" t="s">
        <v>99</v>
      </c>
      <c r="E14" s="97"/>
      <c r="F14" s="98"/>
      <c r="G14" s="26" t="s">
        <v>131</v>
      </c>
      <c r="H14" s="99" t="s">
        <v>106</v>
      </c>
    </row>
    <row r="15" spans="1:8" ht="62.4">
      <c r="A15" s="96">
        <v>3</v>
      </c>
      <c r="B15" s="26" t="s">
        <v>132</v>
      </c>
      <c r="C15" s="26" t="s">
        <v>133</v>
      </c>
      <c r="D15" s="97" t="s">
        <v>99</v>
      </c>
      <c r="E15" s="97"/>
      <c r="F15" s="98"/>
      <c r="G15" s="26" t="s">
        <v>134</v>
      </c>
      <c r="H15" s="99" t="s">
        <v>106</v>
      </c>
    </row>
    <row r="16" spans="1:8" ht="31.2">
      <c r="A16" s="96">
        <v>4</v>
      </c>
      <c r="B16" s="26" t="s">
        <v>125</v>
      </c>
      <c r="C16" s="26" t="s">
        <v>135</v>
      </c>
      <c r="D16" s="97" t="s">
        <v>99</v>
      </c>
      <c r="E16" s="97"/>
      <c r="F16" s="98"/>
      <c r="G16" s="26" t="s">
        <v>126</v>
      </c>
      <c r="H16" s="99" t="s">
        <v>106</v>
      </c>
    </row>
    <row r="17" spans="1:8" ht="31.2">
      <c r="A17" s="96">
        <v>5</v>
      </c>
      <c r="B17" s="26" t="s">
        <v>127</v>
      </c>
      <c r="C17" s="26" t="s">
        <v>136</v>
      </c>
      <c r="D17" s="97" t="s">
        <v>99</v>
      </c>
      <c r="E17" s="97"/>
      <c r="F17" s="98"/>
      <c r="G17" s="26" t="s">
        <v>128</v>
      </c>
      <c r="H17" s="99" t="s">
        <v>106</v>
      </c>
    </row>
  </sheetData>
  <mergeCells count="6">
    <mergeCell ref="A2:A3"/>
    <mergeCell ref="B2:B3"/>
    <mergeCell ref="C2:C3"/>
    <mergeCell ref="A4:B4"/>
    <mergeCell ref="D4:F4"/>
    <mergeCell ref="A6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Тест-план</vt:lpstr>
      <vt:lpstr>Чек-лист</vt:lpstr>
      <vt:lpstr>Дефект</vt:lpstr>
      <vt:lpstr>Тест-кейс 1</vt:lpstr>
      <vt:lpstr>Тест-кейс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 мяу</dc:creator>
  <cp:lastModifiedBy>кс мяу</cp:lastModifiedBy>
  <dcterms:created xsi:type="dcterms:W3CDTF">2025-05-23T17:38:22Z</dcterms:created>
  <dcterms:modified xsi:type="dcterms:W3CDTF">2025-05-23T18:22:27Z</dcterms:modified>
</cp:coreProperties>
</file>