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Base V2" sheetId="1" state="visible" r:id="rId2"/>
    <sheet name="Mage" sheetId="2" state="visible" r:id="rId3"/>
    <sheet name="Bilan Mt Va" sheetId="3" state="visible" r:id="rId4"/>
    <sheet name="Bilan Motifs" sheetId="4" state="visible" r:id="rId5"/>
    <sheet name="MT et M in 02_041 genome" sheetId="5" state="visible" r:id="rId6"/>
    <sheet name="Bilan motifs publi" sheetId="6" state="visible" r:id="rId7"/>
  </sheets>
  <definedNames>
    <definedName function="false" hidden="true" localSheetId="4" name="_xlnm._FilterDatabase" vbProcedure="false">'MT et M in 02_041 genome'!$A$1:$H$78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<sst xmlns="http://schemas.openxmlformats.org/spreadsheetml/2006/main" count="832" uniqueCount="438">
  <si>
    <r>
      <rPr>
        <i val="true"/>
        <sz val="12"/>
        <color rgb="FF000000"/>
        <rFont val="Times New Roman"/>
        <family val="1"/>
        <charset val="1"/>
      </rPr>
      <t xml:space="preserve">Vibrio</t>
    </r>
    <r>
      <rPr>
        <sz val="12"/>
        <color rgb="FF000000"/>
        <rFont val="Times New Roman"/>
        <family val="1"/>
        <charset val="1"/>
      </rPr>
      <t xml:space="preserve"> </t>
    </r>
    <r>
      <rPr>
        <i val="true"/>
        <sz val="12"/>
        <color rgb="FF000000"/>
        <rFont val="Times New Roman"/>
        <family val="1"/>
        <charset val="1"/>
      </rPr>
      <t xml:space="preserve">aestuarianus</t>
    </r>
    <r>
      <rPr>
        <sz val="12"/>
        <color rgb="FF000000"/>
        <rFont val="Times New Roman"/>
        <family val="1"/>
        <charset val="1"/>
      </rPr>
      <t xml:space="preserve"> 02_041</t>
    </r>
  </si>
  <si>
    <t xml:space="preserve">MTases active in the genome:</t>
  </si>
  <si>
    <t xml:space="preserve">Enzymes</t>
  </si>
  <si>
    <t xml:space="preserve">DNA</t>
  </si>
  <si>
    <t xml:space="preserve">Locus</t>
  </si>
  <si>
    <t xml:space="preserve">Type</t>
  </si>
  <si>
    <t xml:space="preserve">Length</t>
  </si>
  <si>
    <t xml:space="preserve">Motif</t>
  </si>
  <si>
    <t xml:space="preserve">Count</t>
  </si>
  <si>
    <t xml:space="preserve">Unique</t>
  </si>
  <si>
    <t xml:space="preserve">Genuine</t>
  </si>
  <si>
    <t xml:space="preserve">% Detected</t>
  </si>
  <si>
    <t xml:space="preserve">Coverage</t>
  </si>
  <si>
    <t xml:space="preserve">M.Vae41I      </t>
  </si>
  <si>
    <t xml:space="preserve">chromosome</t>
  </si>
  <si>
    <t xml:space="preserve">v1_10329</t>
  </si>
  <si>
    <t xml:space="preserve">I gamma</t>
  </si>
  <si>
    <r>
      <rPr>
        <sz val="10"/>
        <color rgb="FF000000"/>
        <rFont val="Times New Roman"/>
        <family val="1"/>
        <charset val="1"/>
      </rPr>
      <t xml:space="preserve">C</t>
    </r>
    <r>
      <rPr>
        <sz val="12"/>
        <color rgb="FF00BBBB"/>
        <rFont val="Times New Roman"/>
        <family val="1"/>
        <charset val="1"/>
      </rPr>
      <t xml:space="preserve">A</t>
    </r>
    <r>
      <rPr>
        <sz val="10"/>
        <color rgb="FF000000"/>
        <rFont val="Times New Roman"/>
        <family val="1"/>
        <charset val="1"/>
      </rPr>
      <t xml:space="preserve">GNNNNNN</t>
    </r>
    <r>
      <rPr>
        <sz val="12"/>
        <color rgb="FF00BBBB"/>
        <rFont val="Times New Roman"/>
        <family val="1"/>
        <charset val="1"/>
      </rPr>
      <t xml:space="preserve">T</t>
    </r>
    <r>
      <rPr>
        <sz val="10"/>
        <color rgb="FF000000"/>
        <rFont val="Times New Roman"/>
        <family val="1"/>
        <charset val="1"/>
      </rPr>
      <t xml:space="preserve">YTC</t>
    </r>
  </si>
  <si>
    <t xml:space="preserve">no</t>
  </si>
  <si>
    <t xml:space="preserve">y</t>
  </si>
  <si>
    <t xml:space="preserve">99.9/99.9</t>
  </si>
  <si>
    <t xml:space="preserve">109.3</t>
  </si>
  <si>
    <t xml:space="preserve">(modified)</t>
  </si>
  <si>
    <t xml:space="preserve">M.Vae41II      </t>
  </si>
  <si>
    <t xml:space="preserve">v1_10179</t>
  </si>
  <si>
    <t xml:space="preserve">Orphan alpha</t>
  </si>
  <si>
    <r>
      <rPr>
        <sz val="10"/>
        <color rgb="FF000000"/>
        <rFont val="Times New Roman"/>
        <family val="1"/>
        <charset val="1"/>
      </rPr>
      <t xml:space="preserve">G</t>
    </r>
    <r>
      <rPr>
        <sz val="12"/>
        <color rgb="FF00BBBB"/>
        <rFont val="Times New Roman"/>
        <family val="1"/>
        <charset val="1"/>
      </rPr>
      <t xml:space="preserve">AT</t>
    </r>
    <r>
      <rPr>
        <sz val="10"/>
        <color rgb="FF000000"/>
        <rFont val="Times New Roman"/>
        <family val="1"/>
        <charset val="1"/>
      </rPr>
      <t xml:space="preserve">C</t>
    </r>
  </si>
  <si>
    <t xml:space="preserve">108.1</t>
  </si>
  <si>
    <t xml:space="preserve">M.Vae41III      </t>
  </si>
  <si>
    <t xml:space="preserve">v1_10007</t>
  </si>
  <si>
    <r>
      <rPr>
        <sz val="10"/>
        <color rgb="FF000000"/>
        <rFont val="Times New Roman"/>
        <family val="1"/>
        <charset val="1"/>
      </rPr>
      <t xml:space="preserve">TA</t>
    </r>
    <r>
      <rPr>
        <sz val="12"/>
        <color rgb="FF00BBBB"/>
        <rFont val="Times New Roman"/>
        <family val="1"/>
        <charset val="1"/>
      </rPr>
      <t xml:space="preserve">A</t>
    </r>
    <r>
      <rPr>
        <sz val="10"/>
        <color rgb="FF000000"/>
        <rFont val="Times New Roman"/>
        <family val="1"/>
        <charset val="1"/>
      </rPr>
      <t xml:space="preserve">CNNNNR</t>
    </r>
    <r>
      <rPr>
        <sz val="12"/>
        <color rgb="FF00BBBB"/>
        <rFont val="Times New Roman"/>
        <family val="1"/>
        <charset val="1"/>
      </rPr>
      <t xml:space="preserve">T</t>
    </r>
    <r>
      <rPr>
        <sz val="10"/>
        <color rgb="FF000000"/>
        <rFont val="Times New Roman"/>
        <family val="1"/>
        <charset val="1"/>
      </rPr>
      <t xml:space="preserve">AC</t>
    </r>
  </si>
  <si>
    <t xml:space="preserve">100/100</t>
  </si>
  <si>
    <t xml:space="preserve">107.4</t>
  </si>
  <si>
    <t xml:space="preserve">PacBio data not yet assigned to known enzymes:</t>
  </si>
  <si>
    <t xml:space="preserve">% Modified</t>
  </si>
  <si>
    <r>
      <rPr>
        <sz val="10"/>
        <color rgb="FF000000"/>
        <rFont val="Times New Roman"/>
        <family val="1"/>
        <charset val="1"/>
      </rPr>
      <t xml:space="preserve">G</t>
    </r>
    <r>
      <rPr>
        <sz val="12"/>
        <color rgb="FFFFA500"/>
        <rFont val="Times New Roman"/>
        <family val="1"/>
        <charset val="1"/>
      </rPr>
      <t xml:space="preserve">G</t>
    </r>
    <r>
      <rPr>
        <sz val="10"/>
        <color rgb="FF000000"/>
        <rFont val="Times New Roman"/>
        <family val="1"/>
        <charset val="1"/>
      </rPr>
      <t xml:space="preserve">W</t>
    </r>
    <r>
      <rPr>
        <sz val="12"/>
        <color rgb="FFFFA500"/>
        <rFont val="Times New Roman"/>
        <family val="1"/>
        <charset val="1"/>
      </rPr>
      <t xml:space="preserve">C</t>
    </r>
    <r>
      <rPr>
        <sz val="10"/>
        <color rgb="FF000000"/>
        <rFont val="Times New Roman"/>
        <family val="1"/>
        <charset val="1"/>
      </rPr>
      <t xml:space="preserve">C</t>
    </r>
  </si>
  <si>
    <t xml:space="preserve">II </t>
  </si>
  <si>
    <t xml:space="preserve">49.9/49.9</t>
  </si>
  <si>
    <t xml:space="preserve">96.1/96.1</t>
  </si>
  <si>
    <t xml:space="preserve">118.2</t>
  </si>
  <si>
    <t xml:space="preserve">Candidate enzymes:</t>
  </si>
  <si>
    <t xml:space="preserve">Methylases</t>
  </si>
  <si>
    <t xml:space="preserve">Predicted Motif</t>
  </si>
  <si>
    <t xml:space="preserve">Meth Type</t>
  </si>
  <si>
    <t xml:space="preserve">M.Vae41ORFIP      </t>
  </si>
  <si>
    <t xml:space="preserve">II  alpha</t>
  </si>
  <si>
    <t xml:space="preserve">-</t>
  </si>
  <si>
    <t xml:space="preserve">M.Vae41ORFCP      </t>
  </si>
  <si>
    <t xml:space="preserve">II  </t>
  </si>
  <si>
    <t xml:space="preserve">m5C</t>
  </si>
  <si>
    <t xml:space="preserve">M.Vae41ORFFP      </t>
  </si>
  <si>
    <t xml:space="preserve">II  beta</t>
  </si>
  <si>
    <t xml:space="preserve">M.Vae41ORFHP      </t>
  </si>
  <si>
    <t xml:space="preserve">Other genes:</t>
  </si>
  <si>
    <t xml:space="preserve">Vae41IP      </t>
  </si>
  <si>
    <t xml:space="preserve">I </t>
  </si>
  <si>
    <t xml:space="preserve">CAGNNNNNNTYTC</t>
  </si>
  <si>
    <t xml:space="preserve">S.Vae41I      </t>
  </si>
  <si>
    <t xml:space="preserve">Vae41IIIP      </t>
  </si>
  <si>
    <t xml:space="preserve">TAACNNNNRTAC</t>
  </si>
  <si>
    <t xml:space="preserve">S.Vae41III      </t>
  </si>
  <si>
    <t xml:space="preserve">Vae41ORFHP      </t>
  </si>
  <si>
    <t xml:space="preserve">II P</t>
  </si>
  <si>
    <t xml:space="preserve">CAGCTG</t>
  </si>
  <si>
    <t xml:space="preserve">Vae41ORFMP      </t>
  </si>
  <si>
    <t xml:space="preserve">IV Methyl-directed  FRAMESHIFT</t>
  </si>
  <si>
    <t xml:space="preserve">MAGE</t>
  </si>
  <si>
    <t xml:space="preserve">Mot clé: Site-specific DNA-methyltransferase (adenine-specific)</t>
  </si>
  <si>
    <t xml:space="preserve">Label</t>
  </si>
  <si>
    <t xml:space="preserve">Product</t>
  </si>
  <si>
    <t xml:space="preserve">ECnumber</t>
  </si>
  <si>
    <t xml:space="preserve">Mutation</t>
  </si>
  <si>
    <t xml:space="preserve">ProductType</t>
  </si>
  <si>
    <t xml:space="preserve">Class</t>
  </si>
  <si>
    <t xml:space="preserve">Begin</t>
  </si>
  <si>
    <t xml:space="preserve">End</t>
  </si>
  <si>
    <t xml:space="preserve">Rebase</t>
  </si>
  <si>
    <t xml:space="preserve">VAESTLR02041_v1_10007</t>
  </si>
  <si>
    <t xml:space="preserve">Site-specific DNA-methyltransferase (adenine-specific)</t>
  </si>
  <si>
    <t xml:space="preserve">2.1.1.72</t>
  </si>
  <si>
    <t xml:space="preserve">yes</t>
  </si>
  <si>
    <t xml:space="preserve">VAESTLR02041_v1_11751</t>
  </si>
  <si>
    <t xml:space="preserve">VAESTLR02041_v1_12898</t>
  </si>
  <si>
    <t xml:space="preserve">VAESTLR02041_v1_20007</t>
  </si>
  <si>
    <t xml:space="preserve">VAESTLR02041_v1_12905</t>
  </si>
  <si>
    <t xml:space="preserve">Type I restriction-modification system, specificity subunit R</t>
  </si>
  <si>
    <t xml:space="preserve">VAESTLR02041_v1_20008</t>
  </si>
  <si>
    <t xml:space="preserve">Type I restriction-modification system, specificity subunit S</t>
  </si>
  <si>
    <t xml:space="preserve">VAESTLR02041_v1_21271</t>
  </si>
  <si>
    <t xml:space="preserve">VAESTLR02041_v1_21272</t>
  </si>
  <si>
    <t xml:space="preserve">VAESTLR02041_v1_21275</t>
  </si>
  <si>
    <t xml:space="preserve">Type I restriction-modification system, restriction subunit R</t>
  </si>
  <si>
    <t xml:space="preserve">VAESTLR02041_v1_30102</t>
  </si>
  <si>
    <t xml:space="preserve">VAESTLR02041_v1_30101</t>
  </si>
  <si>
    <t xml:space="preserve">VAESTLR02041_v1_30098</t>
  </si>
  <si>
    <t xml:space="preserve">VAESTLR02041_v1_40009</t>
  </si>
  <si>
    <t xml:space="preserve">putative Site-specific DNA-methyltransferase (adenine-specific)</t>
  </si>
  <si>
    <t xml:space="preserve">e : enzyme</t>
  </si>
  <si>
    <t xml:space="preserve">3 : Putative function from multiple computational evidences</t>
  </si>
  <si>
    <t xml:space="preserve">VAESTLR02041_v1_40010</t>
  </si>
  <si>
    <t xml:space="preserve">VAESTLR02041_v1_40008</t>
  </si>
  <si>
    <t xml:space="preserve">VAESTLR02041_v1_40007</t>
  </si>
  <si>
    <t xml:space="preserve">VAESTLR02041_v1_40004</t>
  </si>
  <si>
    <t xml:space="preserve">Common MT</t>
  </si>
  <si>
    <t xml:space="preserve">Vibrio aestuarianus 02_041</t>
  </si>
  <si>
    <r>
      <rPr>
        <i val="true"/>
        <sz val="12"/>
        <color rgb="FF000000"/>
        <rFont val="Times New Roman"/>
        <family val="1"/>
        <charset val="1"/>
      </rPr>
      <t xml:space="preserve">Vibrio</t>
    </r>
    <r>
      <rPr>
        <sz val="12"/>
        <color rgb="FF000000"/>
        <rFont val="Times New Roman"/>
        <family val="1"/>
        <charset val="1"/>
      </rPr>
      <t xml:space="preserve"> </t>
    </r>
    <r>
      <rPr>
        <i val="true"/>
        <sz val="12"/>
        <color rgb="FF000000"/>
        <rFont val="Times New Roman"/>
        <family val="1"/>
        <charset val="1"/>
      </rPr>
      <t xml:space="preserve">aestuarianus</t>
    </r>
    <r>
      <rPr>
        <sz val="12"/>
        <color rgb="FF000000"/>
        <rFont val="Times New Roman"/>
        <family val="1"/>
        <charset val="1"/>
      </rPr>
      <t xml:space="preserve"> 07_115</t>
    </r>
  </si>
  <si>
    <r>
      <rPr>
        <b val="true"/>
        <i val="true"/>
        <sz val="12"/>
        <color rgb="FF000000"/>
        <rFont val="Times New Roman"/>
        <family val="1"/>
        <charset val="1"/>
      </rPr>
      <t xml:space="preserve">Vibrio</t>
    </r>
    <r>
      <rPr>
        <b val="true"/>
        <sz val="12"/>
        <color rgb="FF000000"/>
        <rFont val="Times New Roman"/>
        <family val="1"/>
        <charset val="1"/>
      </rPr>
      <t xml:space="preserve"> </t>
    </r>
    <r>
      <rPr>
        <b val="true"/>
        <i val="true"/>
        <sz val="12"/>
        <color rgb="FF000000"/>
        <rFont val="Times New Roman"/>
        <family val="1"/>
        <charset val="1"/>
      </rPr>
      <t xml:space="preserve">aestuarianus</t>
    </r>
    <r>
      <rPr>
        <b val="true"/>
        <sz val="12"/>
        <color rgb="FF000000"/>
        <rFont val="Times New Roman"/>
        <family val="1"/>
        <charset val="1"/>
      </rPr>
      <t xml:space="preserve"> 12_016</t>
    </r>
  </si>
  <si>
    <r>
      <rPr>
        <b val="true"/>
        <sz val="12"/>
        <color rgb="FF000000"/>
        <rFont val="Times New Roman"/>
        <family val="1"/>
        <charset val="1"/>
      </rPr>
      <t xml:space="preserve">Gene name </t>
    </r>
    <r>
      <rPr>
        <i val="true"/>
        <sz val="12"/>
        <color rgb="FF000000"/>
        <rFont val="Times New Roman"/>
        <family val="1"/>
        <charset val="1"/>
      </rPr>
      <t xml:space="preserve">(Vibrio aestuarianus 02_041)</t>
    </r>
  </si>
  <si>
    <t xml:space="preserve">Interpro Domains</t>
  </si>
  <si>
    <t xml:space="preserve">Cognate partner</t>
  </si>
  <si>
    <t xml:space="preserve">Target sequence</t>
  </si>
  <si>
    <t xml:space="preserve">Genomic location</t>
  </si>
  <si>
    <t xml:space="preserve">Expression </t>
  </si>
  <si>
    <t xml:space="preserve">Target Sequence</t>
  </si>
  <si>
    <t xml:space="preserve">v1_10179 (dam)</t>
  </si>
  <si>
    <t xml:space="preserve">IPR029063, IPR023095, IPR012327, IPR012263, IPR002052</t>
  </si>
  <si>
    <t xml:space="preserve">275aa</t>
  </si>
  <si>
    <t xml:space="preserve">Solitary</t>
  </si>
  <si>
    <t xml:space="preserve">Gm6ATC (Motif I)</t>
  </si>
  <si>
    <t xml:space="preserve">Other</t>
  </si>
  <si>
    <t xml:space="preserve">M</t>
  </si>
  <si>
    <t xml:space="preserve">M.Vae41II</t>
  </si>
  <si>
    <r>
      <rPr>
        <sz val="12"/>
        <color rgb="FF000000"/>
        <rFont val="Times New Roman"/>
        <family val="1"/>
        <charset val="1"/>
      </rPr>
      <t xml:space="preserve">G</t>
    </r>
    <r>
      <rPr>
        <sz val="12"/>
        <color rgb="FF00BBBB"/>
        <rFont val="Times New Roman"/>
        <family val="1"/>
        <charset val="1"/>
      </rPr>
      <t xml:space="preserve">AT</t>
    </r>
    <r>
      <rPr>
        <sz val="12"/>
        <color rgb="FF000000"/>
        <rFont val="Times New Roman"/>
        <family val="1"/>
        <charset val="1"/>
      </rPr>
      <t xml:space="preserve">C</t>
    </r>
  </si>
  <si>
    <t xml:space="preserve">v1_12185</t>
  </si>
  <si>
    <r>
      <rPr>
        <b val="true"/>
        <sz val="12"/>
        <color rgb="FF000000"/>
        <rFont val="Times New Roman"/>
        <family val="1"/>
        <charset val="1"/>
      </rPr>
      <t xml:space="preserve">V1_12753 </t>
    </r>
    <r>
      <rPr>
        <i val="true"/>
        <sz val="12"/>
        <color rgb="FF000000"/>
        <rFont val="Times New Roman"/>
        <family val="1"/>
        <charset val="1"/>
      </rPr>
      <t xml:space="preserve">TYPE II</t>
    </r>
  </si>
  <si>
    <t xml:space="preserve">dam | DNA adenine methyltransferase | 2.1.1.72 |</t>
  </si>
  <si>
    <t xml:space="preserve">v1_30027 (dcm)</t>
  </si>
  <si>
    <t xml:space="preserve">IPR029063, IPR031303, IPR018117, IPR001525</t>
  </si>
  <si>
    <t xml:space="preserve">432aa</t>
  </si>
  <si>
    <t xml:space="preserve">Cm5CWGG</t>
  </si>
  <si>
    <t xml:space="preserve">Close to DNA for RVC repeated sequence</t>
  </si>
  <si>
    <t xml:space="preserve">Type II</t>
  </si>
  <si>
    <t xml:space="preserve">M.Vae41ORFCP</t>
  </si>
  <si>
    <t xml:space="preserve">v1_40054</t>
  </si>
  <si>
    <r>
      <rPr>
        <b val="true"/>
        <sz val="12"/>
        <color rgb="FF000000"/>
        <rFont val="Times New Roman"/>
        <family val="1"/>
        <charset val="1"/>
      </rPr>
      <t xml:space="preserve">V1_30042 </t>
    </r>
    <r>
      <rPr>
        <i val="true"/>
        <sz val="12"/>
        <color rgb="FF000000"/>
        <rFont val="Times New Roman"/>
        <family val="1"/>
        <charset val="1"/>
      </rPr>
      <t xml:space="preserve">TYPE II</t>
    </r>
  </si>
  <si>
    <t xml:space="preserve">Cytosine-specific methyltransferase</t>
  </si>
  <si>
    <r>
      <rPr>
        <i val="true"/>
        <sz val="12"/>
        <color rgb="FF000000"/>
        <rFont val="Times New Roman"/>
        <family val="0"/>
        <charset val="1"/>
      </rPr>
      <t xml:space="preserve">V1_10007 </t>
    </r>
    <r>
      <rPr>
        <i val="true"/>
        <sz val="12"/>
        <color rgb="FFE357FF"/>
        <rFont val="Times New Roman"/>
        <family val="0"/>
        <charset val="1"/>
      </rPr>
      <t xml:space="preserve">(identiq à V1_20007 ?)</t>
    </r>
  </si>
  <si>
    <t xml:space="preserve">IPR029063, IPR038333, IPR022749, IPR003356</t>
  </si>
  <si>
    <t xml:space="preserve">545aa</t>
  </si>
  <si>
    <t xml:space="preserve">I, R-M</t>
  </si>
  <si>
    <t xml:space="preserve">v1_10008, v1_10011</t>
  </si>
  <si>
    <t xml:space="preserve">TAm6ACNNNNRTAC</t>
  </si>
  <si>
    <t xml:space="preserve">Type I</t>
  </si>
  <si>
    <t xml:space="preserve">M.Vae41III</t>
  </si>
  <si>
    <r>
      <rPr>
        <sz val="12"/>
        <color rgb="FF000000"/>
        <rFont val="Times New Roman"/>
        <family val="1"/>
        <charset val="1"/>
      </rPr>
      <t xml:space="preserve">TA</t>
    </r>
    <r>
      <rPr>
        <sz val="12"/>
        <color rgb="FF00BBBB"/>
        <rFont val="Times New Roman"/>
        <family val="1"/>
        <charset val="1"/>
      </rPr>
      <t xml:space="preserve">A</t>
    </r>
    <r>
      <rPr>
        <sz val="12"/>
        <color rgb="FF000000"/>
        <rFont val="Times New Roman"/>
        <family val="1"/>
        <charset val="1"/>
      </rPr>
      <t xml:space="preserve">CNNNNR</t>
    </r>
    <r>
      <rPr>
        <sz val="12"/>
        <color rgb="FF00BBBB"/>
        <rFont val="Times New Roman"/>
        <family val="1"/>
        <charset val="1"/>
      </rPr>
      <t xml:space="preserve">T</t>
    </r>
    <r>
      <rPr>
        <sz val="12"/>
        <color rgb="FF000000"/>
        <rFont val="Times New Roman"/>
        <family val="1"/>
        <charset val="1"/>
      </rPr>
      <t xml:space="preserve">AC</t>
    </r>
  </si>
  <si>
    <t xml:space="preserve">v1_20642 or v1_30007</t>
  </si>
  <si>
    <r>
      <rPr>
        <b val="true"/>
        <sz val="12"/>
        <color rgb="FF000000"/>
        <rFont val="Times New Roman"/>
        <family val="0"/>
        <charset val="1"/>
      </rPr>
      <t xml:space="preserve">v1_30012 or v1_21126 or v1_12925 </t>
    </r>
    <r>
      <rPr>
        <i val="true"/>
        <sz val="12"/>
        <color rgb="FF000000"/>
        <rFont val="Times New Roman"/>
        <family val="0"/>
        <charset val="1"/>
      </rPr>
      <t xml:space="preserve">TYPE I</t>
    </r>
  </si>
  <si>
    <t xml:space="preserve">IPR029063, IPR038333, IPR022749, IPR004546, IPR003356, IPR002052</t>
  </si>
  <si>
    <t xml:space="preserve">546aa</t>
  </si>
  <si>
    <t xml:space="preserve">v1_10326, v1_10327</t>
  </si>
  <si>
    <t xml:space="preserve">Cm6AGNNNNNNTYTC</t>
  </si>
  <si>
    <t xml:space="preserve">M.Vae41I</t>
  </si>
  <si>
    <r>
      <rPr>
        <sz val="12"/>
        <color rgb="FF000000"/>
        <rFont val="Times New Roman"/>
        <family val="1"/>
        <charset val="1"/>
      </rPr>
      <t xml:space="preserve">C</t>
    </r>
    <r>
      <rPr>
        <sz val="12"/>
        <color rgb="FF00BBBB"/>
        <rFont val="Times New Roman"/>
        <family val="1"/>
        <charset val="1"/>
      </rPr>
      <t xml:space="preserve">A</t>
    </r>
    <r>
      <rPr>
        <sz val="12"/>
        <color rgb="FF000000"/>
        <rFont val="Times New Roman"/>
        <family val="1"/>
        <charset val="1"/>
      </rPr>
      <t xml:space="preserve">GNNNNNN</t>
    </r>
    <r>
      <rPr>
        <sz val="12"/>
        <color rgb="FF00BBBB"/>
        <rFont val="Times New Roman"/>
        <family val="1"/>
        <charset val="1"/>
      </rPr>
      <t xml:space="preserve">T</t>
    </r>
    <r>
      <rPr>
        <sz val="12"/>
        <color rgb="FF000000"/>
        <rFont val="Times New Roman"/>
        <family val="1"/>
        <charset val="1"/>
      </rPr>
      <t xml:space="preserve">YTC</t>
    </r>
  </si>
  <si>
    <t xml:space="preserve">v1_12035</t>
  </si>
  <si>
    <r>
      <rPr>
        <b val="true"/>
        <sz val="12"/>
        <color rgb="FF000000"/>
        <rFont val="Times New Roman"/>
        <family val="1"/>
        <charset val="1"/>
      </rPr>
      <t xml:space="preserve">V1_12602 </t>
    </r>
    <r>
      <rPr>
        <i val="true"/>
        <sz val="12"/>
        <color rgb="FF000000"/>
        <rFont val="Times New Roman"/>
        <family val="1"/>
        <charset val="1"/>
      </rPr>
      <t xml:space="preserve">TYPE I</t>
    </r>
  </si>
  <si>
    <t xml:space="preserve">Type I restriction-modification system, DNA-methyltransferase subunit M </t>
  </si>
  <si>
    <t xml:space="preserve">v1_11751</t>
  </si>
  <si>
    <t xml:space="preserve">IPR029063, IPR023095, IPR012327, IPR012263</t>
  </si>
  <si>
    <t xml:space="preserve">277aa</t>
  </si>
  <si>
    <t xml:space="preserve">Phagic region</t>
  </si>
  <si>
    <t xml:space="preserve">M.Vae41ORFIP</t>
  </si>
  <si>
    <t xml:space="preserve">v1_10576</t>
  </si>
  <si>
    <t xml:space="preserve">v1_11144</t>
  </si>
  <si>
    <t xml:space="preserve">v1_11752</t>
  </si>
  <si>
    <t xml:space="preserve">IPR029063, IPR002052</t>
  </si>
  <si>
    <t xml:space="preserve">176aa</t>
  </si>
  <si>
    <t xml:space="preserve"> v1_12898</t>
  </si>
  <si>
    <t xml:space="preserve">IPR029063, IPR038333,  IPR022749, IPR003356</t>
  </si>
  <si>
    <t xml:space="preserve">617aa</t>
  </si>
  <si>
    <t xml:space="preserve"> v1_12900,  v1_12905</t>
  </si>
  <si>
    <t xml:space="preserve">Close to a transposase</t>
  </si>
  <si>
    <t xml:space="preserve">v1_40023 or 20642 or 30007</t>
  </si>
  <si>
    <t xml:space="preserve">v1_30012 or v1_21126 or v1_12925</t>
  </si>
  <si>
    <t xml:space="preserve">REBASE</t>
  </si>
  <si>
    <t xml:space="preserve">v1_20007</t>
  </si>
  <si>
    <t xml:space="preserve">v1_20008, v1_20011</t>
  </si>
  <si>
    <t xml:space="preserve">v1_21271</t>
  </si>
  <si>
    <t xml:space="preserve">v1_21272, v1_21275</t>
  </si>
  <si>
    <t xml:space="preserve">v1_30102</t>
  </si>
  <si>
    <t xml:space="preserve">v1_30102, v1_30098</t>
  </si>
  <si>
    <t xml:space="preserve"> v1_40009/v1_40010</t>
  </si>
  <si>
    <t xml:space="preserve"> IPR029063, IPR038333 ,IPR022749, IPR003356</t>
  </si>
  <si>
    <t xml:space="preserve">534aa</t>
  </si>
  <si>
    <t xml:space="preserve"> v1_40007,  v1_40008, v1_40009</t>
  </si>
  <si>
    <t xml:space="preserve">v1_12556</t>
  </si>
  <si>
    <t xml:space="preserve">IPR029063, IPR017985, IPR002941, IPR001091</t>
  </si>
  <si>
    <t xml:space="preserve">290aa</t>
  </si>
  <si>
    <t xml:space="preserve">II, R-M</t>
  </si>
  <si>
    <t xml:space="preserve">v1_12555</t>
  </si>
  <si>
    <t xml:space="preserve">M.Vae41ORFHP</t>
  </si>
  <si>
    <t xml:space="preserve">v1_30242</t>
  </si>
  <si>
    <t xml:space="preserve">v1_10333</t>
  </si>
  <si>
    <t xml:space="preserve">Methyltransferase</t>
  </si>
  <si>
    <t xml:space="preserve"> v1_20883</t>
  </si>
  <si>
    <t xml:space="preserve">IPR029063, IPR002941, IPR001091</t>
  </si>
  <si>
    <t xml:space="preserve">224aa</t>
  </si>
  <si>
    <t xml:space="preserve">M.Vae41ORFFP</t>
  </si>
  <si>
    <t xml:space="preserve">v1_20251</t>
  </si>
  <si>
    <t xml:space="preserve">v1_20737</t>
  </si>
  <si>
    <t xml:space="preserve">07_115 and 12_016 specific MT</t>
  </si>
  <si>
    <r>
      <rPr>
        <b val="true"/>
        <sz val="12"/>
        <color rgb="FF000000"/>
        <rFont val="Times New Roman"/>
        <family val="1"/>
        <charset val="1"/>
      </rPr>
      <t xml:space="preserve">Gene name </t>
    </r>
    <r>
      <rPr>
        <i val="true"/>
        <sz val="12"/>
        <color rgb="FF000000"/>
        <rFont val="Times New Roman"/>
        <family val="1"/>
        <charset val="1"/>
      </rPr>
      <t xml:space="preserve">(Vibrio aestuarianus 07_115)</t>
    </r>
  </si>
  <si>
    <t xml:space="preserve">v1_11311</t>
  </si>
  <si>
    <t xml:space="preserve">IPR038333, IPR029063, IPR022749, IPR003356, IPR002052</t>
  </si>
  <si>
    <t xml:space="preserve">680aa</t>
  </si>
  <si>
    <t xml:space="preserve">v1_11309, v1_11310</t>
  </si>
  <si>
    <t xml:space="preserve">m6ACCNNNNNNNTTCY</t>
  </si>
  <si>
    <r>
      <rPr>
        <sz val="12"/>
        <color rgb="FF00BBBB"/>
        <rFont val="Times New Roman"/>
        <family val="1"/>
        <charset val="1"/>
      </rPr>
      <t xml:space="preserve">A</t>
    </r>
    <r>
      <rPr>
        <sz val="12"/>
        <color rgb="FF000000"/>
        <rFont val="Times New Roman"/>
        <family val="1"/>
        <charset val="1"/>
      </rPr>
      <t xml:space="preserve">CCNNNNNNN</t>
    </r>
    <r>
      <rPr>
        <sz val="12"/>
        <color rgb="FF00BBBB"/>
        <rFont val="Times New Roman"/>
        <family val="1"/>
        <charset val="1"/>
      </rPr>
      <t xml:space="preserve">T</t>
    </r>
    <r>
      <rPr>
        <sz val="12"/>
        <color rgb="FF000000"/>
        <rFont val="Times New Roman"/>
        <family val="1"/>
        <charset val="1"/>
      </rPr>
      <t xml:space="preserve">TCY</t>
    </r>
  </si>
  <si>
    <t xml:space="preserve">v1_11878</t>
  </si>
  <si>
    <t xml:space="preserve">Core genome</t>
  </si>
  <si>
    <t xml:space="preserve">Comment identifier les MT hybrides?</t>
  </si>
  <si>
    <t xml:space="preserve">Genomic island</t>
  </si>
  <si>
    <t xml:space="preserve">Region of genomic plasticity</t>
  </si>
  <si>
    <t xml:space="preserve">Quelle condition de culture?</t>
  </si>
  <si>
    <t xml:space="preserve">VAESTLR12016_v1_12753</t>
  </si>
  <si>
    <t xml:space="preserve">VAESTLR12016_v1_30042</t>
  </si>
  <si>
    <t xml:space="preserve">Arbre souche</t>
  </si>
  <si>
    <t xml:space="preserve">VAESTLR12016_v1_12602</t>
  </si>
  <si>
    <t xml:space="preserve">Présentation Va</t>
  </si>
  <si>
    <t xml:space="preserve">VAESTLR12016_v1_11144</t>
  </si>
  <si>
    <t xml:space="preserve">Fraction</t>
  </si>
  <si>
    <t xml:space="preserve">N detected</t>
  </si>
  <si>
    <t xml:space="preserve">Mean Score</t>
  </si>
  <si>
    <t xml:space="preserve">Mean IPD ratio</t>
  </si>
  <si>
    <t xml:space="preserve">Mean Coverage</t>
  </si>
  <si>
    <r>
      <rPr>
        <i val="true"/>
        <sz val="12"/>
        <color rgb="FF000000"/>
        <rFont val="Times New Roman"/>
        <family val="1"/>
        <charset val="1"/>
      </rPr>
      <t xml:space="preserve">Vibrio</t>
    </r>
    <r>
      <rPr>
        <sz val="12"/>
        <color rgb="FF000000"/>
        <rFont val="Times New Roman"/>
        <family val="1"/>
        <charset val="1"/>
      </rPr>
      <t xml:space="preserve"> </t>
    </r>
    <r>
      <rPr>
        <i val="true"/>
        <sz val="12"/>
        <color rgb="FF000000"/>
        <rFont val="Times New Roman"/>
        <family val="1"/>
        <charset val="1"/>
      </rPr>
      <t xml:space="preserve">aestuarianus</t>
    </r>
    <r>
      <rPr>
        <sz val="12"/>
        <color rgb="FF000000"/>
        <rFont val="Times New Roman"/>
        <family val="1"/>
        <charset val="1"/>
      </rPr>
      <t xml:space="preserve"> 12_016</t>
    </r>
  </si>
  <si>
    <r>
      <rPr>
        <sz val="12"/>
        <color rgb="FF000000"/>
        <rFont val="Times New Roman"/>
        <family val="1"/>
        <charset val="1"/>
      </rPr>
      <t xml:space="preserve">G</t>
    </r>
    <r>
      <rPr>
        <sz val="12"/>
        <color rgb="FFFFA500"/>
        <rFont val="Times New Roman"/>
        <family val="1"/>
        <charset val="1"/>
      </rPr>
      <t xml:space="preserve">G</t>
    </r>
    <r>
      <rPr>
        <sz val="12"/>
        <color rgb="FF000000"/>
        <rFont val="Times New Roman"/>
        <family val="1"/>
        <charset val="1"/>
      </rPr>
      <t xml:space="preserve">W</t>
    </r>
    <r>
      <rPr>
        <sz val="12"/>
        <color rgb="FFFFA500"/>
        <rFont val="Times New Roman"/>
        <family val="1"/>
        <charset val="1"/>
      </rPr>
      <t xml:space="preserve">C</t>
    </r>
    <r>
      <rPr>
        <sz val="12"/>
        <color rgb="FF000000"/>
        <rFont val="Times New Roman"/>
        <family val="1"/>
        <charset val="1"/>
      </rPr>
      <t xml:space="preserve">C</t>
    </r>
  </si>
  <si>
    <r>
      <rPr>
        <sz val="12"/>
        <color rgb="FF000000"/>
        <rFont val="Times New Roman"/>
        <family val="1"/>
        <charset val="1"/>
      </rPr>
      <t xml:space="preserve">C</t>
    </r>
    <r>
      <rPr>
        <sz val="12"/>
        <color rgb="FFBBBB00"/>
        <rFont val="Times New Roman"/>
        <family val="1"/>
        <charset val="1"/>
      </rPr>
      <t xml:space="preserve">G</t>
    </r>
    <r>
      <rPr>
        <sz val="12"/>
        <color rgb="FF000000"/>
        <rFont val="Times New Roman"/>
        <family val="1"/>
        <charset val="1"/>
      </rPr>
      <t xml:space="preserve">CCGV</t>
    </r>
  </si>
  <si>
    <r>
      <rPr>
        <sz val="12"/>
        <color rgb="FFFFA500"/>
        <rFont val="Times New Roman"/>
        <family val="1"/>
        <charset val="1"/>
      </rPr>
      <t xml:space="preserve">m4C</t>
    </r>
    <r>
      <rPr>
        <sz val="12"/>
        <color rgb="FF000000"/>
        <rFont val="Times New Roman"/>
        <family val="1"/>
        <charset val="1"/>
      </rPr>
      <t xml:space="preserve">   </t>
    </r>
    <r>
      <rPr>
        <sz val="12"/>
        <color rgb="FFCC00CC"/>
        <rFont val="Times New Roman"/>
        <family val="1"/>
        <charset val="1"/>
      </rPr>
      <t xml:space="preserve">m5C</t>
    </r>
    <r>
      <rPr>
        <sz val="12"/>
        <color rgb="FF000000"/>
        <rFont val="Times New Roman"/>
        <family val="1"/>
        <charset val="1"/>
      </rPr>
      <t xml:space="preserve">   </t>
    </r>
    <r>
      <rPr>
        <sz val="12"/>
        <color rgb="FF00BBBB"/>
        <rFont val="Times New Roman"/>
        <family val="1"/>
        <charset val="1"/>
      </rPr>
      <t xml:space="preserve">m6A</t>
    </r>
    <r>
      <rPr>
        <sz val="12"/>
        <color rgb="FF000000"/>
        <rFont val="Times New Roman"/>
        <family val="1"/>
        <charset val="1"/>
      </rPr>
      <t xml:space="preserve">   </t>
    </r>
    <r>
      <rPr>
        <sz val="12"/>
        <color rgb="FFBBBB00"/>
        <rFont val="Times New Roman"/>
        <family val="1"/>
        <charset val="1"/>
      </rPr>
      <t xml:space="preserve">unknown</t>
    </r>
  </si>
  <si>
    <r>
      <rPr>
        <sz val="11"/>
        <color rgb="FF000000"/>
        <rFont val="Calibri"/>
        <family val="2"/>
        <charset val="1"/>
      </rPr>
      <t xml:space="preserve">pas de</t>
    </r>
    <r>
      <rPr>
        <sz val="11"/>
        <color rgb="FF8064A2"/>
        <rFont val="Calibri"/>
        <family val="2"/>
        <charset val="1"/>
      </rPr>
      <t xml:space="preserve"> </t>
    </r>
    <r>
      <rPr>
        <b val="true"/>
        <sz val="11"/>
        <color rgb="FF7030A0"/>
        <rFont val="Calibri"/>
        <family val="2"/>
        <charset val="1"/>
      </rPr>
      <t xml:space="preserve">m5C</t>
    </r>
    <r>
      <rPr>
        <sz val="11"/>
        <color rgb="FF8064A2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détecté -&gt; logique PacBio</t>
    </r>
  </si>
  <si>
    <t xml:space="preserve">Gene</t>
  </si>
  <si>
    <t xml:space="preserve">DNA (12)</t>
  </si>
  <si>
    <t xml:space="preserve">RNA (35)</t>
  </si>
  <si>
    <t xml:space="preserve">PROTEIN (11)</t>
  </si>
  <si>
    <t xml:space="preserve">OTHER (20)</t>
  </si>
  <si>
    <t xml:space="preserve">Rebase (7)</t>
  </si>
  <si>
    <t xml:space="preserve">*</t>
  </si>
  <si>
    <t xml:space="preserve">v1_10085</t>
  </si>
  <si>
    <t xml:space="preserve">prmA</t>
  </si>
  <si>
    <t xml:space="preserve">methyltransferase for 50S ribosomal subunit protein L11</t>
  </si>
  <si>
    <t xml:space="preserve">v1_10111</t>
  </si>
  <si>
    <t xml:space="preserve">trmL</t>
  </si>
  <si>
    <t xml:space="preserve">tRNA (cytidine/uridine-2'-O)-ribose methyltransferase</t>
  </si>
  <si>
    <t xml:space="preserve">dam</t>
  </si>
  <si>
    <t xml:space="preserve">DNA adenine methyltransferase</t>
  </si>
  <si>
    <t xml:space="preserve">v1_10206</t>
  </si>
  <si>
    <t xml:space="preserve">rlmB</t>
  </si>
  <si>
    <t xml:space="preserve">23S rRNA 2'-O-ribose G2251 methyltransferase</t>
  </si>
  <si>
    <t xml:space="preserve">v1_10240</t>
  </si>
  <si>
    <t xml:space="preserve">Uroporphyrinogen-III methyltransferase</t>
  </si>
  <si>
    <t xml:space="preserve">Type I restriction-modification system, DNA-methyltransferase subunit M</t>
  </si>
  <si>
    <t xml:space="preserve">v1_10385</t>
  </si>
  <si>
    <t xml:space="preserve">rlmD</t>
  </si>
  <si>
    <t xml:space="preserve">23S rRNA m(5)U1939 methyltransferase</t>
  </si>
  <si>
    <t xml:space="preserve">v1_10425</t>
  </si>
  <si>
    <t xml:space="preserve">rsmI</t>
  </si>
  <si>
    <t xml:space="preserve">16S rRNA 2'-O-ribose C1402 methyltransferase</t>
  </si>
  <si>
    <t xml:space="preserve">v1_10426</t>
  </si>
  <si>
    <t xml:space="preserve">rsmH</t>
  </si>
  <si>
    <t xml:space="preserve">16S rRNA m(4)C1402 methyltransferase</t>
  </si>
  <si>
    <t xml:space="preserve">v1_10555</t>
  </si>
  <si>
    <t xml:space="preserve">rlmG</t>
  </si>
  <si>
    <t xml:space="preserve">Ribosomal RNA large subunit methyltransferase G</t>
  </si>
  <si>
    <t xml:space="preserve">v1_10634</t>
  </si>
  <si>
    <t xml:space="preserve">yafS</t>
  </si>
  <si>
    <t xml:space="preserve">putative S-adenosyl-L-methionine-dependent methyltransferase</t>
  </si>
  <si>
    <t xml:space="preserve">v1_10662</t>
  </si>
  <si>
    <t xml:space="preserve">cheR</t>
  </si>
  <si>
    <t xml:space="preserve">Chemotaxis protein methyltransferase</t>
  </si>
  <si>
    <t xml:space="preserve">v1_10687</t>
  </si>
  <si>
    <t xml:space="preserve">prmC</t>
  </si>
  <si>
    <t xml:space="preserve">protein-(glutamine-N(5)) methyltransferase</t>
  </si>
  <si>
    <t xml:space="preserve">v1_10742</t>
  </si>
  <si>
    <t xml:space="preserve">prmB</t>
  </si>
  <si>
    <t xml:space="preserve">50S ribosomal subunit protein L3 N(5)-glutamine methyltransferase</t>
  </si>
  <si>
    <t xml:space="preserve">v1_10747</t>
  </si>
  <si>
    <t xml:space="preserve">mnmC</t>
  </si>
  <si>
    <t xml:space="preserve">fused 5-methylaminomethyl-2-thiouridine-forming methyltransferase and FAD-dependent demodification enzyme</t>
  </si>
  <si>
    <t xml:space="preserve">v1_10975</t>
  </si>
  <si>
    <t xml:space="preserve">SAM-dependent methyltransferase</t>
  </si>
  <si>
    <t xml:space="preserve">v1_10999</t>
  </si>
  <si>
    <t xml:space="preserve">bioC</t>
  </si>
  <si>
    <t xml:space="preserve">malonyl-acyl carrier protein methyltransferase</t>
  </si>
  <si>
    <t xml:space="preserve">v1_11084</t>
  </si>
  <si>
    <t xml:space="preserve">tpm</t>
  </si>
  <si>
    <t xml:space="preserve">Thiopurine S-methyltransferase</t>
  </si>
  <si>
    <t xml:space="preserve">v1_11100</t>
  </si>
  <si>
    <t xml:space="preserve">v1_11106</t>
  </si>
  <si>
    <t xml:space="preserve">rlmF</t>
  </si>
  <si>
    <t xml:space="preserve">23S rRNA m(6)A1618 methyltransferase</t>
  </si>
  <si>
    <t xml:space="preserve">v1_11429</t>
  </si>
  <si>
    <t xml:space="preserve">rlmL</t>
  </si>
  <si>
    <t xml:space="preserve">fused 23S rRNA m(2)G2445 methyltransferase and 23S rRNA m(7)G2069 methyltransferase</t>
  </si>
  <si>
    <t xml:space="preserve">v1_11443</t>
  </si>
  <si>
    <t xml:space="preserve">rsmF</t>
  </si>
  <si>
    <t xml:space="preserve">16S rRNA m(5)C1407 methyltransferase</t>
  </si>
  <si>
    <t xml:space="preserve">v1_11458</t>
  </si>
  <si>
    <t xml:space="preserve">rlmI</t>
  </si>
  <si>
    <t xml:space="preserve">23S rRNA m(5)C1962 methyltransferase</t>
  </si>
  <si>
    <t xml:space="preserve">v1_11503</t>
  </si>
  <si>
    <t xml:space="preserve">3-demethylubiquinone-9 3-methyltransferase</t>
  </si>
  <si>
    <t xml:space="preserve">v1_11507</t>
  </si>
  <si>
    <t xml:space="preserve">ubiG</t>
  </si>
  <si>
    <t xml:space="preserve">bifunctional 3-demethylubiquinone-8 3-O-methyltransferase and 2-octaprenyl-6-hydroxyphenol methylase</t>
  </si>
  <si>
    <t xml:space="preserve">v1_11557</t>
  </si>
  <si>
    <t xml:space="preserve">v1_11596</t>
  </si>
  <si>
    <t xml:space="preserve">cmoB</t>
  </si>
  <si>
    <t xml:space="preserve">tRNA U34 carboxymethyltransferase</t>
  </si>
  <si>
    <t xml:space="preserve">v1_11606</t>
  </si>
  <si>
    <t xml:space="preserve">cmoM</t>
  </si>
  <si>
    <t xml:space="preserve">tRNA cmo(5)U34 methyltransferase</t>
  </si>
  <si>
    <t xml:space="preserve">DNA methyltransferase</t>
  </si>
  <si>
    <t xml:space="preserve">v1_11819</t>
  </si>
  <si>
    <t xml:space="preserve">rlmA</t>
  </si>
  <si>
    <t xml:space="preserve">23S rRNA m(1)G745 methyltransferase</t>
  </si>
  <si>
    <t xml:space="preserve">v1_12022</t>
  </si>
  <si>
    <t xml:space="preserve">rlmH</t>
  </si>
  <si>
    <t xml:space="preserve">23S rRNA m(3)psi1915 methyltransferase</t>
  </si>
  <si>
    <t xml:space="preserve">v1_12032</t>
  </si>
  <si>
    <t xml:space="preserve">glyA</t>
  </si>
  <si>
    <t xml:space="preserve">serine hydroxymethyltransferase</t>
  </si>
  <si>
    <t xml:space="preserve">v1_12058</t>
  </si>
  <si>
    <t xml:space="preserve">rlmM</t>
  </si>
  <si>
    <t xml:space="preserve">23S rRNA 2'-O-ribose C2498 methyltransferase</t>
  </si>
  <si>
    <t xml:space="preserve">v1_12077</t>
  </si>
  <si>
    <t xml:space="preserve">trmO</t>
  </si>
  <si>
    <t xml:space="preserve">tRNA m(6)t(6)A37 methyltransferase</t>
  </si>
  <si>
    <t xml:space="preserve">v1_12127</t>
  </si>
  <si>
    <t xml:space="preserve">v1_12149</t>
  </si>
  <si>
    <t xml:space="preserve">rlmN</t>
  </si>
  <si>
    <t xml:space="preserve">23S rRNA m(2)A2503 methyltransferase/tRNA m(2)A37 methyltransferase</t>
  </si>
  <si>
    <t xml:space="preserve">v1_12160</t>
  </si>
  <si>
    <t xml:space="preserve">trmJ</t>
  </si>
  <si>
    <t xml:space="preserve">tRNA Cm32/Um32 methyltransferase</t>
  </si>
  <si>
    <t xml:space="preserve">v1_12250</t>
  </si>
  <si>
    <t xml:space="preserve">yfiC</t>
  </si>
  <si>
    <t xml:space="preserve">tRNA m(6)A37 methyltransferase</t>
  </si>
  <si>
    <t xml:space="preserve">v1_12275</t>
  </si>
  <si>
    <t xml:space="preserve">rlmE</t>
  </si>
  <si>
    <t xml:space="preserve">23S rRNA 2'-O-ribose U2552 methyltransferase</t>
  </si>
  <si>
    <t xml:space="preserve">v1_12288</t>
  </si>
  <si>
    <t xml:space="preserve">rsmC</t>
  </si>
  <si>
    <t xml:space="preserve">Ribosomal RNA small subunit methyltransferase C</t>
  </si>
  <si>
    <t xml:space="preserve">v1_12319</t>
  </si>
  <si>
    <t xml:space="preserve">panB</t>
  </si>
  <si>
    <t xml:space="preserve">3-methyl-2-oxobutanoate hydroxymethyltransferase</t>
  </si>
  <si>
    <t xml:space="preserve">v1_12342</t>
  </si>
  <si>
    <t xml:space="preserve">vvpD</t>
  </si>
  <si>
    <t xml:space="preserve">Leader peptidase / N-methyltransferase</t>
  </si>
  <si>
    <t xml:space="preserve">v1_12347</t>
  </si>
  <si>
    <t xml:space="preserve">trmD</t>
  </si>
  <si>
    <t xml:space="preserve">tRNA m(1)G37 methyltransferase</t>
  </si>
  <si>
    <t xml:space="preserve">v1_12378</t>
  </si>
  <si>
    <t xml:space="preserve">pcm</t>
  </si>
  <si>
    <t xml:space="preserve">L-isoaspartate protein carboxylmethyltransferase type II</t>
  </si>
  <si>
    <t xml:space="preserve">v1_12454</t>
  </si>
  <si>
    <t xml:space="preserve">rsmE</t>
  </si>
  <si>
    <t xml:space="preserve">16S rRNA m(3)U1498 methyltransferase</t>
  </si>
  <si>
    <t xml:space="preserve">v1_12468</t>
  </si>
  <si>
    <t xml:space="preserve">trmI</t>
  </si>
  <si>
    <t xml:space="preserve">tRNA m(7)G46 methyltransferase</t>
  </si>
  <si>
    <t xml:space="preserve">v1_12478</t>
  </si>
  <si>
    <t xml:space="preserve">rsmA</t>
  </si>
  <si>
    <t xml:space="preserve">16S rRNA m(6)2A1518,m(6)2A1519 dimethyltransferase</t>
  </si>
  <si>
    <t xml:space="preserve">v1_12657</t>
  </si>
  <si>
    <t xml:space="preserve">trmH</t>
  </si>
  <si>
    <t xml:space="preserve">tRNA (Gm18) 2'-O-methyltransferase</t>
  </si>
  <si>
    <t xml:space="preserve">v1_12714</t>
  </si>
  <si>
    <t xml:space="preserve">trmA</t>
  </si>
  <si>
    <t xml:space="preserve">tRNA m(5)U54 methyltransferase</t>
  </si>
  <si>
    <t xml:space="preserve">v1_12720</t>
  </si>
  <si>
    <t xml:space="preserve">v1_12732</t>
  </si>
  <si>
    <t xml:space="preserve">rsmD</t>
  </si>
  <si>
    <t xml:space="preserve">16S rRNA m(2)G966 methyltransferase</t>
  </si>
  <si>
    <t xml:space="preserve">v1_12778</t>
  </si>
  <si>
    <t xml:space="preserve">rsmB</t>
  </si>
  <si>
    <t xml:space="preserve">16S rRNA m(5)C967 methyltransferase</t>
  </si>
  <si>
    <t xml:space="preserve">v1_12825</t>
  </si>
  <si>
    <t xml:space="preserve">rsmG</t>
  </si>
  <si>
    <t xml:space="preserve">16S rRNA m(7)G527 methyltransferase</t>
  </si>
  <si>
    <t xml:space="preserve">v1_12884</t>
  </si>
  <si>
    <t xml:space="preserve">rsmJ</t>
  </si>
  <si>
    <t xml:space="preserve">16S rRNA m(2)G1516 methyltransferase</t>
  </si>
  <si>
    <t xml:space="preserve">v1_12898</t>
  </si>
  <si>
    <t xml:space="preserve">v1_20016</t>
  </si>
  <si>
    <t xml:space="preserve">v1_20018</t>
  </si>
  <si>
    <t xml:space="preserve">Aminomethyltransferase (glycine cleavage system T protein)</t>
  </si>
  <si>
    <t xml:space="preserve">v1_20330</t>
  </si>
  <si>
    <t xml:space="preserve">v1_20362</t>
  </si>
  <si>
    <t xml:space="preserve">v1_20555</t>
  </si>
  <si>
    <t xml:space="preserve">ogt</t>
  </si>
  <si>
    <t xml:space="preserve">Methylated-DNA--protein-cysteine methyltransferase</t>
  </si>
  <si>
    <t xml:space="preserve">v1_20594</t>
  </si>
  <si>
    <t xml:space="preserve">chemotaxis protein methyltransferase</t>
  </si>
  <si>
    <t xml:space="preserve">v1_20697</t>
  </si>
  <si>
    <t xml:space="preserve">rlmC</t>
  </si>
  <si>
    <t xml:space="preserve">23S rRNA m(5)U747 methyltransferase</t>
  </si>
  <si>
    <t xml:space="preserve">v1_20797</t>
  </si>
  <si>
    <t xml:space="preserve">v1_20883</t>
  </si>
  <si>
    <t xml:space="preserve">v1_30027</t>
  </si>
  <si>
    <t xml:space="preserve">v1_30054</t>
  </si>
  <si>
    <t xml:space="preserve">rlmJ</t>
  </si>
  <si>
    <t xml:space="preserve">23S rRNA m(6)A2030 methyltransferase</t>
  </si>
  <si>
    <t xml:space="preserve">v1_30093</t>
  </si>
  <si>
    <t xml:space="preserve">ubiE</t>
  </si>
  <si>
    <t xml:space="preserve">bifunctional 2-octaprenyl-6-methoxy-1,4-benzoquinone methylase and S-adenosylmethionine:2-DMK methyltransferase</t>
  </si>
  <si>
    <t xml:space="preserve">v1_40009/40010</t>
  </si>
  <si>
    <t xml:space="preserve">v1_11017</t>
  </si>
  <si>
    <t xml:space="preserve">metE</t>
  </si>
  <si>
    <t xml:space="preserve">cobalamin-independent homocysteine transmethylase</t>
  </si>
  <si>
    <t xml:space="preserve">v1_30082</t>
  </si>
  <si>
    <t xml:space="preserve">2-polyprenyl-3-methyl-5-hydroxy-6-metoxy-1, 4-benzoquinol methylase</t>
  </si>
  <si>
    <t xml:space="preserve">V. aestuarianus strains</t>
  </si>
  <si>
    <t xml:space="preserve">ModificationType</t>
  </si>
  <si>
    <t xml:space="preserve">N Detected</t>
  </si>
  <si>
    <t xml:space="preserve">MeanScore</t>
  </si>
  <si>
    <t xml:space="preserve">Mean IPD Ratio</t>
  </si>
  <si>
    <t xml:space="preserve">remarque</t>
  </si>
  <si>
    <t xml:space="preserve">http://rebase,neb,com/rebase/rebase,html</t>
  </si>
  <si>
    <t xml:space="preserve">V. aestuarianus 02_041</t>
  </si>
  <si>
    <t xml:space="preserve">Motif I GATC</t>
  </si>
  <si>
    <t xml:space="preserve">m6A</t>
  </si>
  <si>
    <t xml:space="preserve">oui</t>
  </si>
  <si>
    <t xml:space="preserve">Motif IIa CAGNNNNNNTYTC</t>
  </si>
  <si>
    <t xml:space="preserve">motif complémentaire</t>
  </si>
  <si>
    <t xml:space="preserve">Motif IIb GARANNNNNNCTG</t>
  </si>
  <si>
    <t xml:space="preserve">Motif III GGWCC</t>
  </si>
  <si>
    <t xml:space="preserve">m4C</t>
  </si>
  <si>
    <t xml:space="preserve">m5C ?</t>
  </si>
  <si>
    <t xml:space="preserve">Motif IVa GTAYNNNNGTTA</t>
  </si>
  <si>
    <t xml:space="preserve">non</t>
  </si>
  <si>
    <t xml:space="preserve">Motif IVb TAACNNNNRTAC</t>
  </si>
  <si>
    <t xml:space="preserve">V. aestuarianus 07_115</t>
  </si>
  <si>
    <t xml:space="preserve">(non virulent strain)</t>
  </si>
  <si>
    <t xml:space="preserve">Motif Va RGAANNNNNNNGGT</t>
  </si>
  <si>
    <t xml:space="preserve">Motif Vb ACCNNNNNNNTTCY</t>
  </si>
  <si>
    <t xml:space="preserve">Motif VI CGCCGV</t>
  </si>
  <si>
    <t xml:space="preserve">modified_base</t>
  </si>
  <si>
    <t xml:space="preserve">V. aestuarianus 12_016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</si>
</sst>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"/>
    <numFmt numFmtId="167" formatCode="0.00"/>
  </numFmts>
  <fonts count="2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7.5"/>
      <color rgb="FF000000"/>
      <name val="Times New Roman"/>
      <family val="1"/>
      <charset val="1"/>
    </font>
    <font>
      <sz val="12"/>
      <color rgb="FF00BBBB"/>
      <name val="Times New Roman"/>
      <family val="1"/>
      <charset val="1"/>
    </font>
    <font>
      <sz val="12"/>
      <color rgb="FFFFA500"/>
      <name val="Times New Roman"/>
      <family val="1"/>
      <charset val="1"/>
    </font>
    <font>
      <sz val="10"/>
      <color rgb="FFCC00CC"/>
      <name val="Times New Roman"/>
      <family val="1"/>
      <charset val="1"/>
    </font>
    <font>
      <sz val="11"/>
      <name val="Calibri"/>
      <family val="2"/>
      <charset val="1"/>
    </font>
    <font>
      <b val="true"/>
      <i val="true"/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i val="true"/>
      <sz val="12"/>
      <color rgb="FF000000"/>
      <name val="Times New Roman"/>
      <family val="0"/>
      <charset val="1"/>
    </font>
    <font>
      <i val="true"/>
      <sz val="12"/>
      <color rgb="FFE357FF"/>
      <name val="Times New Roman"/>
      <family val="0"/>
      <charset val="1"/>
    </font>
    <font>
      <sz val="12"/>
      <name val="Times New Roman"/>
      <family val="1"/>
      <charset val="1"/>
    </font>
    <font>
      <b val="true"/>
      <sz val="12"/>
      <color rgb="FF000000"/>
      <name val="Times New Roman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Times New Roman"/>
      <family val="0"/>
    </font>
    <font>
      <sz val="12"/>
      <color rgb="FFBBBB00"/>
      <name val="Times New Roman"/>
      <family val="1"/>
      <charset val="1"/>
    </font>
    <font>
      <sz val="12"/>
      <color rgb="FFCC00CC"/>
      <name val="Times New Roman"/>
      <family val="1"/>
      <charset val="1"/>
    </font>
    <font>
      <sz val="11"/>
      <color rgb="FF8064A2"/>
      <name val="Calibri"/>
      <family val="2"/>
      <charset val="1"/>
    </font>
    <font>
      <b val="true"/>
      <sz val="11"/>
      <color rgb="FF7030A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i val="true"/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7799EE"/>
        <bgColor rgb="FF969696"/>
      </patternFill>
    </fill>
    <fill>
      <patternFill patternType="solid">
        <fgColor rgb="FFEEEEFF"/>
        <bgColor rgb="FFF2F2F2"/>
      </patternFill>
    </fill>
    <fill>
      <patternFill patternType="solid">
        <fgColor rgb="FFDDDDFF"/>
        <bgColor rgb="FFDCE6F2"/>
      </patternFill>
    </fill>
    <fill>
      <patternFill patternType="solid">
        <fgColor rgb="FFF5F5DC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FFDD77"/>
        <bgColor rgb="FFF2DCDB"/>
      </patternFill>
    </fill>
    <fill>
      <patternFill patternType="solid">
        <fgColor rgb="FFDCE6F2"/>
        <bgColor rgb="FFDDDDFF"/>
      </patternFill>
    </fill>
    <fill>
      <patternFill patternType="solid">
        <fgColor rgb="FFFFFF00"/>
        <bgColor rgb="FFFFFF00"/>
      </patternFill>
    </fill>
    <fill>
      <patternFill patternType="solid">
        <fgColor rgb="FFF2DCDB"/>
        <bgColor rgb="FFD9D9D9"/>
      </patternFill>
    </fill>
    <fill>
      <patternFill patternType="solid">
        <fgColor rgb="FFD9D9D9"/>
        <bgColor rgb="FFDCE6F2"/>
      </patternFill>
    </fill>
    <fill>
      <patternFill patternType="solid">
        <fgColor rgb="FFF2F2F2"/>
        <bgColor rgb="FFEEEEFF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6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6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7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6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8" fillId="6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7" fillId="6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11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11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4" fillId="9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12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1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12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12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12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9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12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12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9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12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3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4" fillId="11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11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3" fillId="6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CC00CC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7799EE"/>
      <rgbColor rgb="FF7030A0"/>
      <rgbColor rgb="FFF5F5DC"/>
      <rgbColor rgb="FFDCE6F2"/>
      <rgbColor rgb="FF660066"/>
      <rgbColor rgb="FFFF8080"/>
      <rgbColor rgb="FF0066CC"/>
      <rgbColor rgb="FFDDDD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BBB"/>
      <rgbColor rgb="FFEEEEFF"/>
      <rgbColor rgb="FFF2F2F2"/>
      <rgbColor rgb="FFF2DCDB"/>
      <rgbColor rgb="FF99CCFF"/>
      <rgbColor rgb="FFFF99CC"/>
      <rgbColor rgb="FFE357FF"/>
      <rgbColor rgb="FFFFDD77"/>
      <rgbColor rgb="FF3366FF"/>
      <rgbColor rgb="FF33CCCC"/>
      <rgbColor rgb="FFBBBB00"/>
      <rgbColor rgb="FFFFCC00"/>
      <rgbColor rgb="FFFFA5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mage.genoscope.cns.fr/microscope/mage/getInfoLabel.php?id=85466970" TargetMode="External"/><Relationship Id="rId2" Type="http://schemas.openxmlformats.org/officeDocument/2006/relationships/hyperlink" Target="https://mage.genoscope.cns.fr/microscope/mage/getInfoLabel.php?id=85468470" TargetMode="External"/><Relationship Id="rId3" Type="http://schemas.openxmlformats.org/officeDocument/2006/relationships/hyperlink" Target="https://mage.genoscope.cns.fr/microscope/mage/getInfoLabel.php?id=85466819" TargetMode="External"/><Relationship Id="rId4" Type="http://schemas.openxmlformats.org/officeDocument/2006/relationships/hyperlink" Target="https://mage.genoscope.cns.fr/microscope/mage/getInfoLabel.php?id=85465361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11.58203125" defaultRowHeight="14.45" zeroHeight="false" outlineLevelRow="0" outlineLevelCol="0"/>
  <cols>
    <col collapsed="false" customWidth="true" hidden="false" outlineLevel="0" max="5" min="5" style="0" width="36.57"/>
    <col collapsed="false" customWidth="true" hidden="false" outlineLevel="0" max="6" min="6" style="0" width="20"/>
  </cols>
  <sheetData>
    <row r="1" customFormat="false" ht="15.6" hidden="false" customHeight="false" outlineLevel="0" collapsed="false">
      <c r="A1" s="1" t="s">
        <v>0</v>
      </c>
    </row>
    <row r="2" customFormat="false" ht="14.45" hidden="false" customHeight="tru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customFormat="false" ht="14.45" hidden="false" customHeight="false" outlineLevel="0" collapsed="false">
      <c r="A3" s="3" t="s">
        <v>2</v>
      </c>
      <c r="B3" s="3" t="s">
        <v>3</v>
      </c>
      <c r="C3" s="4" t="s">
        <v>4</v>
      </c>
      <c r="D3" s="5" t="s">
        <v>5</v>
      </c>
      <c r="E3" s="5" t="s">
        <v>6</v>
      </c>
      <c r="F3" s="3" t="s">
        <v>7</v>
      </c>
      <c r="G3" s="3" t="s">
        <v>8</v>
      </c>
      <c r="H3" s="5" t="s">
        <v>9</v>
      </c>
      <c r="I3" s="5" t="s">
        <v>10</v>
      </c>
      <c r="J3" s="6" t="s">
        <v>11</v>
      </c>
      <c r="K3" s="5" t="s">
        <v>12</v>
      </c>
      <c r="L3" s="7"/>
      <c r="M3" s="7"/>
    </row>
    <row r="4" customFormat="false" ht="16.5" hidden="false" customHeight="true" outlineLevel="0" collapsed="false">
      <c r="A4" s="8" t="s">
        <v>13</v>
      </c>
      <c r="B4" s="8" t="s">
        <v>14</v>
      </c>
      <c r="C4" s="9" t="s">
        <v>15</v>
      </c>
      <c r="D4" s="10" t="s">
        <v>16</v>
      </c>
      <c r="E4" s="11" t="n">
        <v>546</v>
      </c>
      <c r="F4" s="12" t="s">
        <v>17</v>
      </c>
      <c r="G4" s="9" t="n">
        <v>1160</v>
      </c>
      <c r="H4" s="13" t="s">
        <v>18</v>
      </c>
      <c r="I4" s="13" t="s">
        <v>19</v>
      </c>
      <c r="J4" s="14" t="s">
        <v>20</v>
      </c>
      <c r="K4" s="9" t="s">
        <v>21</v>
      </c>
      <c r="L4" s="7"/>
      <c r="M4" s="7"/>
    </row>
    <row r="5" customFormat="false" ht="14.45" hidden="false" customHeight="false" outlineLevel="0" collapsed="false">
      <c r="A5" s="8"/>
      <c r="B5" s="8"/>
      <c r="C5" s="9"/>
      <c r="D5" s="10"/>
      <c r="E5" s="11"/>
      <c r="F5" s="12"/>
      <c r="G5" s="9"/>
      <c r="H5" s="13"/>
      <c r="I5" s="13"/>
      <c r="J5" s="14" t="s">
        <v>22</v>
      </c>
      <c r="K5" s="9"/>
      <c r="L5" s="7"/>
      <c r="M5" s="7"/>
    </row>
    <row r="6" customFormat="false" ht="14.45" hidden="false" customHeight="true" outlineLevel="0" collapsed="false">
      <c r="A6" s="8" t="s">
        <v>23</v>
      </c>
      <c r="B6" s="8" t="s">
        <v>14</v>
      </c>
      <c r="C6" s="9" t="s">
        <v>24</v>
      </c>
      <c r="D6" s="10" t="s">
        <v>25</v>
      </c>
      <c r="E6" s="11" t="n">
        <v>275</v>
      </c>
      <c r="F6" s="12" t="s">
        <v>26</v>
      </c>
      <c r="G6" s="9" t="n">
        <v>14359</v>
      </c>
      <c r="H6" s="13" t="s">
        <v>18</v>
      </c>
      <c r="I6" s="13" t="s">
        <v>19</v>
      </c>
      <c r="J6" s="14" t="s">
        <v>20</v>
      </c>
      <c r="K6" s="9" t="s">
        <v>27</v>
      </c>
      <c r="L6" s="7"/>
      <c r="M6" s="7"/>
    </row>
    <row r="7" customFormat="false" ht="14.45" hidden="false" customHeight="false" outlineLevel="0" collapsed="false">
      <c r="A7" s="8"/>
      <c r="B7" s="8"/>
      <c r="C7" s="9"/>
      <c r="D7" s="10"/>
      <c r="E7" s="11"/>
      <c r="F7" s="12"/>
      <c r="G7" s="9"/>
      <c r="H7" s="13"/>
      <c r="I7" s="13"/>
      <c r="J7" s="14" t="s">
        <v>22</v>
      </c>
      <c r="K7" s="9"/>
      <c r="L7" s="7"/>
      <c r="M7" s="7"/>
    </row>
    <row r="8" customFormat="false" ht="16.5" hidden="false" customHeight="true" outlineLevel="0" collapsed="false">
      <c r="A8" s="8" t="s">
        <v>28</v>
      </c>
      <c r="B8" s="8" t="s">
        <v>14</v>
      </c>
      <c r="C8" s="9" t="s">
        <v>29</v>
      </c>
      <c r="D8" s="10" t="s">
        <v>16</v>
      </c>
      <c r="E8" s="11" t="n">
        <v>545</v>
      </c>
      <c r="F8" s="12" t="s">
        <v>30</v>
      </c>
      <c r="G8" s="9" t="n">
        <v>218</v>
      </c>
      <c r="H8" s="13" t="s">
        <v>18</v>
      </c>
      <c r="I8" s="13" t="s">
        <v>19</v>
      </c>
      <c r="J8" s="14" t="s">
        <v>31</v>
      </c>
      <c r="K8" s="9" t="s">
        <v>32</v>
      </c>
      <c r="L8" s="7"/>
      <c r="M8" s="7"/>
    </row>
    <row r="9" customFormat="false" ht="14.45" hidden="false" customHeight="false" outlineLevel="0" collapsed="false">
      <c r="A9" s="8"/>
      <c r="B9" s="8"/>
      <c r="C9" s="9"/>
      <c r="D9" s="10"/>
      <c r="E9" s="11"/>
      <c r="F9" s="12"/>
      <c r="G9" s="9"/>
      <c r="H9" s="13"/>
      <c r="I9" s="13"/>
      <c r="J9" s="14" t="s">
        <v>22</v>
      </c>
      <c r="K9" s="9"/>
      <c r="L9" s="7"/>
      <c r="M9" s="7"/>
    </row>
    <row r="12" customFormat="false" ht="14.45" hidden="false" customHeight="true" outlineLevel="0" collapsed="false">
      <c r="A12" s="15" t="s">
        <v>33</v>
      </c>
      <c r="B12" s="15"/>
      <c r="C12" s="15"/>
      <c r="D12" s="15"/>
      <c r="E12" s="15"/>
      <c r="F12" s="15"/>
      <c r="G12" s="15"/>
      <c r="H12" s="15"/>
    </row>
    <row r="13" customFormat="false" ht="14.45" hidden="false" customHeight="false" outlineLevel="0" collapsed="false">
      <c r="A13" s="3" t="s">
        <v>7</v>
      </c>
      <c r="B13" s="3" t="s">
        <v>8</v>
      </c>
      <c r="C13" s="3" t="s">
        <v>5</v>
      </c>
      <c r="D13" s="5" t="s">
        <v>9</v>
      </c>
      <c r="E13" s="5" t="s">
        <v>10</v>
      </c>
      <c r="F13" s="6" t="s">
        <v>11</v>
      </c>
      <c r="G13" s="6" t="s">
        <v>34</v>
      </c>
      <c r="H13" s="5" t="s">
        <v>12</v>
      </c>
    </row>
    <row r="14" customFormat="false" ht="15.6" hidden="false" customHeight="false" outlineLevel="0" collapsed="false">
      <c r="A14" s="14" t="s">
        <v>35</v>
      </c>
      <c r="B14" s="16" t="n">
        <v>1522</v>
      </c>
      <c r="C14" s="17" t="s">
        <v>36</v>
      </c>
      <c r="D14" s="18" t="s">
        <v>18</v>
      </c>
      <c r="E14" s="18" t="s">
        <v>19</v>
      </c>
      <c r="F14" s="14" t="s">
        <v>37</v>
      </c>
      <c r="G14" s="14" t="s">
        <v>38</v>
      </c>
      <c r="H14" s="16" t="s">
        <v>39</v>
      </c>
    </row>
    <row r="17" customFormat="false" ht="14.45" hidden="false" customHeight="false" outlineLevel="0" collapsed="false">
      <c r="A17" s="7"/>
      <c r="B17" s="7"/>
      <c r="C17" s="7"/>
      <c r="D17" s="7"/>
      <c r="E17" s="7"/>
      <c r="F17" s="7"/>
      <c r="G17" s="7"/>
    </row>
    <row r="18" customFormat="false" ht="14.45" hidden="false" customHeight="true" outlineLevel="0" collapsed="false">
      <c r="A18" s="15" t="s">
        <v>40</v>
      </c>
      <c r="B18" s="15"/>
      <c r="C18" s="15"/>
      <c r="D18" s="15"/>
      <c r="E18" s="15"/>
      <c r="F18" s="15"/>
      <c r="G18" s="15"/>
    </row>
    <row r="19" customFormat="false" ht="14.45" hidden="false" customHeight="false" outlineLevel="0" collapsed="false">
      <c r="A19" s="3" t="s">
        <v>41</v>
      </c>
      <c r="B19" s="3" t="s">
        <v>3</v>
      </c>
      <c r="C19" s="5" t="s">
        <v>5</v>
      </c>
      <c r="D19" s="5" t="s">
        <v>6</v>
      </c>
      <c r="E19" s="3" t="s">
        <v>42</v>
      </c>
      <c r="F19" s="3" t="s">
        <v>43</v>
      </c>
      <c r="G19" s="7"/>
    </row>
    <row r="20" customFormat="false" ht="14.45" hidden="false" customHeight="false" outlineLevel="0" collapsed="false">
      <c r="A20" s="19" t="s">
        <v>44</v>
      </c>
      <c r="B20" s="19" t="s">
        <v>14</v>
      </c>
      <c r="C20" s="20" t="s">
        <v>45</v>
      </c>
      <c r="D20" s="21" t="n">
        <v>277</v>
      </c>
      <c r="E20" s="14" t="s">
        <v>46</v>
      </c>
      <c r="F20" s="14"/>
      <c r="G20" s="7"/>
    </row>
    <row r="21" customFormat="false" ht="14.45" hidden="false" customHeight="false" outlineLevel="0" collapsed="false">
      <c r="A21" s="19" t="s">
        <v>47</v>
      </c>
      <c r="B21" s="19" t="s">
        <v>14</v>
      </c>
      <c r="C21" s="20" t="s">
        <v>48</v>
      </c>
      <c r="D21" s="21" t="n">
        <v>432</v>
      </c>
      <c r="E21" s="14" t="s">
        <v>46</v>
      </c>
      <c r="F21" s="22" t="s">
        <v>49</v>
      </c>
      <c r="G21" s="7"/>
    </row>
    <row r="22" customFormat="false" ht="14.45" hidden="false" customHeight="false" outlineLevel="0" collapsed="false">
      <c r="A22" s="19" t="s">
        <v>50</v>
      </c>
      <c r="B22" s="19" t="s">
        <v>14</v>
      </c>
      <c r="C22" s="20" t="s">
        <v>51</v>
      </c>
      <c r="D22" s="21" t="n">
        <v>224</v>
      </c>
      <c r="E22" s="14" t="s">
        <v>46</v>
      </c>
      <c r="F22" s="14"/>
      <c r="G22" s="7"/>
    </row>
    <row r="23" customFormat="false" ht="14.45" hidden="false" customHeight="false" outlineLevel="0" collapsed="false">
      <c r="A23" s="19" t="s">
        <v>52</v>
      </c>
      <c r="B23" s="19" t="s">
        <v>14</v>
      </c>
      <c r="C23" s="20" t="s">
        <v>51</v>
      </c>
      <c r="D23" s="21" t="n">
        <v>290</v>
      </c>
      <c r="E23" s="14" t="s">
        <v>46</v>
      </c>
      <c r="F23" s="7"/>
      <c r="G23" s="7"/>
    </row>
    <row r="26" customFormat="false" ht="14.45" hidden="false" customHeight="true" outlineLevel="0" collapsed="false">
      <c r="A26" s="15" t="s">
        <v>53</v>
      </c>
      <c r="B26" s="15"/>
      <c r="C26" s="15"/>
      <c r="D26" s="15"/>
      <c r="E26" s="15"/>
    </row>
    <row r="27" customFormat="false" ht="14.45" hidden="false" customHeight="false" outlineLevel="0" collapsed="false">
      <c r="A27" s="3" t="s">
        <v>2</v>
      </c>
      <c r="B27" s="3" t="s">
        <v>3</v>
      </c>
      <c r="C27" s="5" t="s">
        <v>5</v>
      </c>
      <c r="D27" s="5" t="s">
        <v>6</v>
      </c>
      <c r="E27" s="3" t="s">
        <v>7</v>
      </c>
    </row>
    <row r="28" customFormat="false" ht="14.45" hidden="false" customHeight="false" outlineLevel="0" collapsed="false">
      <c r="A28" s="19" t="s">
        <v>54</v>
      </c>
      <c r="B28" s="19" t="s">
        <v>14</v>
      </c>
      <c r="C28" s="20" t="s">
        <v>55</v>
      </c>
      <c r="D28" s="21" t="n">
        <v>1026</v>
      </c>
      <c r="E28" s="14" t="s">
        <v>56</v>
      </c>
    </row>
    <row r="29" customFormat="false" ht="14.45" hidden="false" customHeight="false" outlineLevel="0" collapsed="false">
      <c r="A29" s="19" t="s">
        <v>57</v>
      </c>
      <c r="B29" s="19" t="s">
        <v>14</v>
      </c>
      <c r="C29" s="20" t="s">
        <v>55</v>
      </c>
      <c r="D29" s="21" t="n">
        <v>437</v>
      </c>
      <c r="E29" s="14" t="s">
        <v>56</v>
      </c>
    </row>
    <row r="30" customFormat="false" ht="14.45" hidden="false" customHeight="false" outlineLevel="0" collapsed="false">
      <c r="A30" s="19" t="s">
        <v>58</v>
      </c>
      <c r="B30" s="19" t="s">
        <v>14</v>
      </c>
      <c r="C30" s="20" t="s">
        <v>55</v>
      </c>
      <c r="D30" s="21" t="n">
        <v>1063</v>
      </c>
      <c r="E30" s="14" t="s">
        <v>59</v>
      </c>
    </row>
    <row r="31" customFormat="false" ht="14.45" hidden="false" customHeight="false" outlineLevel="0" collapsed="false">
      <c r="A31" s="19" t="s">
        <v>60</v>
      </c>
      <c r="B31" s="19" t="s">
        <v>14</v>
      </c>
      <c r="C31" s="20" t="s">
        <v>55</v>
      </c>
      <c r="D31" s="21" t="n">
        <v>392</v>
      </c>
      <c r="E31" s="14" t="s">
        <v>59</v>
      </c>
    </row>
    <row r="32" customFormat="false" ht="14.45" hidden="false" customHeight="false" outlineLevel="0" collapsed="false">
      <c r="A32" s="19" t="s">
        <v>61</v>
      </c>
      <c r="B32" s="19" t="s">
        <v>14</v>
      </c>
      <c r="C32" s="20" t="s">
        <v>62</v>
      </c>
      <c r="D32" s="21" t="n">
        <v>251</v>
      </c>
      <c r="E32" s="14" t="s">
        <v>63</v>
      </c>
    </row>
    <row r="33" customFormat="false" ht="14.45" hidden="false" customHeight="false" outlineLevel="0" collapsed="false">
      <c r="A33" s="19" t="s">
        <v>64</v>
      </c>
      <c r="B33" s="19" t="s">
        <v>14</v>
      </c>
      <c r="C33" s="20" t="s">
        <v>65</v>
      </c>
      <c r="D33" s="21" t="n">
        <v>972</v>
      </c>
      <c r="E33" s="14" t="s">
        <v>46</v>
      </c>
    </row>
  </sheetData>
  <mergeCells count="34">
    <mergeCell ref="A2:M2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K4:K5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K6:K7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K8:K9"/>
    <mergeCell ref="A12:H12"/>
    <mergeCell ref="A18:G18"/>
    <mergeCell ref="A26:E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" activeCellId="0" sqref="J4"/>
    </sheetView>
  </sheetViews>
  <sheetFormatPr defaultColWidth="11.58203125" defaultRowHeight="14.4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59"/>
    <col collapsed="false" customWidth="true" hidden="false" outlineLevel="0" max="8" min="6" style="0" width="20.71"/>
  </cols>
  <sheetData>
    <row r="1" customFormat="false" ht="14.45" hidden="false" customHeight="false" outlineLevel="0" collapsed="false">
      <c r="A1" s="0" t="s">
        <v>66</v>
      </c>
      <c r="B1" s="0" t="s">
        <v>67</v>
      </c>
    </row>
    <row r="3" customFormat="false" ht="14.45" hidden="false" customHeight="false" outlineLevel="0" collapsed="false">
      <c r="A3" s="0" t="s">
        <v>68</v>
      </c>
      <c r="B3" s="0" t="s">
        <v>69</v>
      </c>
      <c r="C3" s="0" t="s">
        <v>70</v>
      </c>
      <c r="D3" s="0" t="s">
        <v>71</v>
      </c>
      <c r="E3" s="0" t="s">
        <v>72</v>
      </c>
      <c r="F3" s="0" t="s">
        <v>73</v>
      </c>
      <c r="G3" s="0" t="s">
        <v>74</v>
      </c>
      <c r="H3" s="0" t="s">
        <v>75</v>
      </c>
      <c r="I3" s="0" t="s">
        <v>6</v>
      </c>
      <c r="J3" s="0" t="s">
        <v>76</v>
      </c>
    </row>
    <row r="4" customFormat="false" ht="14.45" hidden="false" customHeight="false" outlineLevel="0" collapsed="false">
      <c r="A4" s="23" t="s">
        <v>77</v>
      </c>
      <c r="B4" s="23" t="s">
        <v>78</v>
      </c>
      <c r="C4" s="0" t="s">
        <v>79</v>
      </c>
      <c r="D4" s="0" t="s">
        <v>18</v>
      </c>
      <c r="G4" s="0" t="n">
        <v>2365</v>
      </c>
      <c r="H4" s="0" t="n">
        <v>4002</v>
      </c>
      <c r="I4" s="0" t="n">
        <v>1638</v>
      </c>
      <c r="J4" s="24" t="s">
        <v>80</v>
      </c>
    </row>
    <row r="5" customFormat="false" ht="14.45" hidden="false" customHeight="false" outlineLevel="0" collapsed="false">
      <c r="A5" s="23" t="s">
        <v>81</v>
      </c>
      <c r="B5" s="23" t="s">
        <v>78</v>
      </c>
      <c r="C5" s="0" t="s">
        <v>79</v>
      </c>
      <c r="D5" s="0" t="s">
        <v>18</v>
      </c>
      <c r="G5" s="0" t="n">
        <v>1792087</v>
      </c>
      <c r="H5" s="0" t="n">
        <v>1792920</v>
      </c>
      <c r="I5" s="0" t="n">
        <v>834</v>
      </c>
      <c r="J5" s="24" t="s">
        <v>80</v>
      </c>
    </row>
    <row r="6" customFormat="false" ht="14.45" hidden="false" customHeight="false" outlineLevel="0" collapsed="false">
      <c r="A6" s="23" t="s">
        <v>82</v>
      </c>
      <c r="B6" s="23" t="s">
        <v>78</v>
      </c>
      <c r="C6" s="0" t="s">
        <v>79</v>
      </c>
      <c r="D6" s="0" t="s">
        <v>18</v>
      </c>
      <c r="G6" s="0" t="n">
        <v>3016618</v>
      </c>
      <c r="H6" s="0" t="n">
        <v>3018471</v>
      </c>
      <c r="I6" s="0" t="n">
        <v>1854</v>
      </c>
      <c r="J6" s="24" t="s">
        <v>80</v>
      </c>
    </row>
    <row r="8" customFormat="false" ht="14.45" hidden="false" customHeight="false" outlineLevel="0" collapsed="false">
      <c r="A8" s="23" t="s">
        <v>83</v>
      </c>
      <c r="B8" s="23" t="s">
        <v>78</v>
      </c>
      <c r="C8" s="0" t="s">
        <v>79</v>
      </c>
      <c r="D8" s="0" t="s">
        <v>18</v>
      </c>
      <c r="G8" s="0" t="n">
        <v>3027207</v>
      </c>
      <c r="H8" s="0" t="n">
        <v>3028844</v>
      </c>
      <c r="I8" s="0" t="n">
        <v>1638</v>
      </c>
      <c r="J8" s="0" t="s">
        <v>18</v>
      </c>
    </row>
    <row r="9" customFormat="false" ht="14.45" hidden="false" customHeight="false" outlineLevel="0" collapsed="false">
      <c r="A9" s="25" t="s">
        <v>84</v>
      </c>
      <c r="B9" s="25" t="s">
        <v>85</v>
      </c>
    </row>
    <row r="10" customFormat="false" ht="14.45" hidden="false" customHeight="false" outlineLevel="0" collapsed="false">
      <c r="A10" s="25" t="s">
        <v>86</v>
      </c>
      <c r="B10" s="25" t="s">
        <v>87</v>
      </c>
    </row>
    <row r="12" customFormat="false" ht="14.45" hidden="false" customHeight="false" outlineLevel="0" collapsed="false">
      <c r="A12" s="26" t="s">
        <v>88</v>
      </c>
      <c r="B12" s="26" t="s">
        <v>78</v>
      </c>
      <c r="C12" s="0" t="s">
        <v>79</v>
      </c>
      <c r="D12" s="0" t="s">
        <v>18</v>
      </c>
      <c r="G12" s="0" t="n">
        <v>4149485</v>
      </c>
      <c r="H12" s="0" t="n">
        <v>4151122</v>
      </c>
      <c r="I12" s="0" t="n">
        <v>1638</v>
      </c>
      <c r="J12" s="0" t="s">
        <v>18</v>
      </c>
    </row>
    <row r="13" customFormat="false" ht="14.45" hidden="false" customHeight="false" outlineLevel="0" collapsed="false">
      <c r="A13" s="25" t="s">
        <v>89</v>
      </c>
      <c r="B13" s="25" t="s">
        <v>87</v>
      </c>
    </row>
    <row r="14" customFormat="false" ht="14.45" hidden="false" customHeight="false" outlineLevel="0" collapsed="false">
      <c r="A14" s="25" t="s">
        <v>90</v>
      </c>
      <c r="B14" s="25" t="s">
        <v>91</v>
      </c>
    </row>
    <row r="16" customFormat="false" ht="14.45" hidden="false" customHeight="false" outlineLevel="0" collapsed="false">
      <c r="A16" s="23" t="s">
        <v>92</v>
      </c>
      <c r="B16" s="23" t="s">
        <v>78</v>
      </c>
      <c r="C16" s="0" t="s">
        <v>79</v>
      </c>
      <c r="D16" s="0" t="s">
        <v>18</v>
      </c>
      <c r="G16" s="0" t="n">
        <v>4265188</v>
      </c>
      <c r="H16" s="0" t="n">
        <v>4266825</v>
      </c>
      <c r="I16" s="0" t="n">
        <v>1638</v>
      </c>
      <c r="J16" s="0" t="s">
        <v>18</v>
      </c>
    </row>
    <row r="17" customFormat="false" ht="14.45" hidden="false" customHeight="false" outlineLevel="0" collapsed="false">
      <c r="A17" s="25" t="s">
        <v>93</v>
      </c>
      <c r="B17" s="25" t="s">
        <v>87</v>
      </c>
    </row>
    <row r="18" customFormat="false" ht="14.45" hidden="false" customHeight="false" outlineLevel="0" collapsed="false">
      <c r="A18" s="25" t="s">
        <v>94</v>
      </c>
      <c r="B18" s="25" t="s">
        <v>91</v>
      </c>
    </row>
    <row r="20" customFormat="false" ht="14.45" hidden="false" customHeight="false" outlineLevel="0" collapsed="false">
      <c r="A20" s="23" t="s">
        <v>95</v>
      </c>
      <c r="B20" s="23" t="s">
        <v>96</v>
      </c>
      <c r="C20" s="0" t="s">
        <v>79</v>
      </c>
      <c r="D20" s="0" t="s">
        <v>18</v>
      </c>
      <c r="E20" s="0" t="s">
        <v>97</v>
      </c>
      <c r="F20" s="0" t="s">
        <v>98</v>
      </c>
      <c r="G20" s="0" t="n">
        <v>4282196</v>
      </c>
      <c r="H20" s="0" t="n">
        <v>4282906</v>
      </c>
      <c r="I20" s="0" t="n">
        <v>711</v>
      </c>
      <c r="J20" s="0" t="s">
        <v>18</v>
      </c>
    </row>
    <row r="21" customFormat="false" ht="14.45" hidden="false" customHeight="false" outlineLevel="0" collapsed="false">
      <c r="A21" s="25" t="s">
        <v>93</v>
      </c>
      <c r="B21" s="25" t="s">
        <v>87</v>
      </c>
    </row>
    <row r="22" customFormat="false" ht="14.45" hidden="false" customHeight="false" outlineLevel="0" collapsed="false">
      <c r="A22" s="25" t="s">
        <v>94</v>
      </c>
      <c r="B22" s="25" t="s">
        <v>91</v>
      </c>
    </row>
    <row r="24" customFormat="false" ht="14.45" hidden="false" customHeight="false" outlineLevel="0" collapsed="false">
      <c r="A24" s="23" t="s">
        <v>95</v>
      </c>
      <c r="B24" s="23" t="s">
        <v>96</v>
      </c>
    </row>
    <row r="25" customFormat="false" ht="14.45" hidden="false" customHeight="false" outlineLevel="0" collapsed="false">
      <c r="A25" s="23" t="s">
        <v>99</v>
      </c>
      <c r="B25" s="23" t="s">
        <v>96</v>
      </c>
      <c r="C25" s="0" t="s">
        <v>79</v>
      </c>
      <c r="D25" s="0" t="s">
        <v>18</v>
      </c>
      <c r="E25" s="0" t="s">
        <v>97</v>
      </c>
      <c r="F25" s="0" t="s">
        <v>98</v>
      </c>
      <c r="G25" s="0" t="n">
        <v>4282936</v>
      </c>
      <c r="H25" s="0" t="n">
        <v>4283832</v>
      </c>
      <c r="I25" s="0" t="n">
        <v>897</v>
      </c>
      <c r="J25" s="0" t="s">
        <v>18</v>
      </c>
    </row>
    <row r="26" customFormat="false" ht="14.45" hidden="false" customHeight="false" outlineLevel="0" collapsed="false">
      <c r="A26" s="25" t="s">
        <v>100</v>
      </c>
      <c r="B26" s="25" t="s">
        <v>87</v>
      </c>
    </row>
    <row r="27" customFormat="false" ht="14.45" hidden="false" customHeight="false" outlineLevel="0" collapsed="false">
      <c r="A27" s="25" t="s">
        <v>101</v>
      </c>
      <c r="B27" s="25" t="s">
        <v>87</v>
      </c>
    </row>
    <row r="28" customFormat="false" ht="14.45" hidden="false" customHeight="false" outlineLevel="0" collapsed="false">
      <c r="A28" s="25" t="s">
        <v>102</v>
      </c>
      <c r="B28" s="25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9"/>
  <sheetViews>
    <sheetView showFormulas="false" showGridLines="true" showRowColHeaders="true" showZeros="true" rightToLeft="false" tabSelected="true" showOutlineSymbols="true" defaultGridColor="true" view="normal" topLeftCell="J13" colorId="64" zoomScale="80" zoomScaleNormal="80" zoomScalePageLayoutView="100" workbookViewId="0">
      <selection pane="topLeft" activeCell="N38" activeCellId="0" sqref="N38"/>
    </sheetView>
  </sheetViews>
  <sheetFormatPr defaultColWidth="11.58203125" defaultRowHeight="14.45" zeroHeight="false" outlineLevelRow="0" outlineLevelCol="0"/>
  <cols>
    <col collapsed="false" customWidth="true" hidden="false" outlineLevel="0" max="1" min="1" style="27" width="27.72"/>
    <col collapsed="false" customWidth="true" hidden="false" outlineLevel="0" max="2" min="2" style="28" width="23.15"/>
    <col collapsed="false" customWidth="true" hidden="false" outlineLevel="0" max="3" min="3" style="27" width="8"/>
    <col collapsed="false" customWidth="true" hidden="false" outlineLevel="0" max="4" min="4" style="27" width="8.28"/>
    <col collapsed="false" customWidth="true" hidden="false" outlineLevel="0" max="5" min="5" style="27" width="22.85"/>
    <col collapsed="false" customWidth="true" hidden="false" outlineLevel="0" max="6" min="6" style="27" width="23.57"/>
    <col collapsed="false" customWidth="true" hidden="false" outlineLevel="0" max="7" min="7" style="27" width="21.57"/>
    <col collapsed="false" customWidth="true" hidden="false" outlineLevel="0" max="8" min="8" style="27" width="11.85"/>
    <col collapsed="false" customWidth="true" hidden="false" outlineLevel="0" max="9" min="9" style="0" width="8.28"/>
    <col collapsed="false" customWidth="true" hidden="false" outlineLevel="0" max="10" min="10" style="0" width="3"/>
    <col collapsed="false" customWidth="true" hidden="false" outlineLevel="0" max="11" min="11" style="0" width="13.14"/>
    <col collapsed="false" customWidth="true" hidden="false" outlineLevel="0" max="12" min="12" style="0" width="21.71"/>
    <col collapsed="false" customWidth="true" hidden="false" outlineLevel="0" max="13" min="13" style="0" width="18.28"/>
    <col collapsed="false" customWidth="true" hidden="false" outlineLevel="0" max="14" min="14" style="0" width="18.71"/>
    <col collapsed="false" customWidth="true" hidden="false" outlineLevel="0" max="15" min="15" style="0" width="40.28"/>
    <col collapsed="false" customWidth="true" hidden="false" outlineLevel="0" max="16" min="16" style="0" width="46.28"/>
    <col collapsed="false" customWidth="true" hidden="false" outlineLevel="0" max="17" min="17" style="0" width="10.85"/>
  </cols>
  <sheetData>
    <row r="1" customFormat="false" ht="6.75" hidden="false" customHeight="true" outlineLevel="0" collapsed="false"/>
    <row r="2" s="32" customFormat="true" ht="21.75" hidden="false" customHeight="true" outlineLevel="0" collapsed="false">
      <c r="A2" s="29" t="s">
        <v>103</v>
      </c>
      <c r="B2" s="30"/>
      <c r="C2" s="31"/>
      <c r="D2" s="31"/>
      <c r="E2" s="31"/>
      <c r="F2" s="31"/>
      <c r="G2" s="31"/>
      <c r="H2" s="31"/>
      <c r="J2" s="33"/>
      <c r="K2" s="33"/>
      <c r="L2" s="33"/>
      <c r="M2" s="33" t="s">
        <v>104</v>
      </c>
      <c r="N2" s="33" t="s">
        <v>105</v>
      </c>
      <c r="O2" s="34" t="s">
        <v>106</v>
      </c>
      <c r="R2" s="32" t="s">
        <v>76</v>
      </c>
    </row>
    <row r="3" s="40" customFormat="true" ht="36" hidden="false" customHeight="true" outlineLevel="0" collapsed="false">
      <c r="A3" s="35" t="s">
        <v>107</v>
      </c>
      <c r="B3" s="36" t="s">
        <v>108</v>
      </c>
      <c r="C3" s="36" t="s">
        <v>6</v>
      </c>
      <c r="D3" s="36" t="s">
        <v>5</v>
      </c>
      <c r="E3" s="36" t="s">
        <v>109</v>
      </c>
      <c r="F3" s="36" t="s">
        <v>110</v>
      </c>
      <c r="G3" s="36" t="s">
        <v>111</v>
      </c>
      <c r="H3" s="36" t="s">
        <v>112</v>
      </c>
      <c r="I3" s="37" t="s">
        <v>76</v>
      </c>
      <c r="J3" s="37"/>
      <c r="K3" s="37"/>
      <c r="L3" s="37" t="s">
        <v>113</v>
      </c>
      <c r="M3" s="37"/>
      <c r="N3" s="38"/>
      <c r="O3" s="39"/>
    </row>
    <row r="4" s="40" customFormat="true" ht="43.9" hidden="false" customHeight="false" outlineLevel="0" collapsed="false">
      <c r="A4" s="41" t="s">
        <v>114</v>
      </c>
      <c r="B4" s="42" t="s">
        <v>115</v>
      </c>
      <c r="C4" s="43" t="s">
        <v>116</v>
      </c>
      <c r="D4" s="43" t="s">
        <v>117</v>
      </c>
      <c r="E4" s="41"/>
      <c r="F4" s="42" t="s">
        <v>118</v>
      </c>
      <c r="G4" s="42"/>
      <c r="H4" s="43" t="s">
        <v>80</v>
      </c>
      <c r="I4" s="44" t="s">
        <v>119</v>
      </c>
      <c r="J4" s="44" t="s">
        <v>120</v>
      </c>
      <c r="K4" s="45" t="s">
        <v>121</v>
      </c>
      <c r="L4" s="46" t="s">
        <v>122</v>
      </c>
      <c r="M4" s="47" t="s">
        <v>114</v>
      </c>
      <c r="N4" s="48" t="s">
        <v>123</v>
      </c>
      <c r="O4" s="49" t="s">
        <v>124</v>
      </c>
      <c r="P4" s="50" t="s">
        <v>125</v>
      </c>
      <c r="Q4" s="50"/>
      <c r="R4" s="50" t="s">
        <v>1</v>
      </c>
    </row>
    <row r="5" customFormat="false" ht="29.85" hidden="false" customHeight="false" outlineLevel="0" collapsed="false">
      <c r="A5" s="51" t="s">
        <v>126</v>
      </c>
      <c r="B5" s="52" t="s">
        <v>127</v>
      </c>
      <c r="C5" s="53" t="s">
        <v>128</v>
      </c>
      <c r="D5" s="54" t="s">
        <v>117</v>
      </c>
      <c r="E5" s="51"/>
      <c r="F5" s="55" t="s">
        <v>129</v>
      </c>
      <c r="G5" s="56" t="s">
        <v>130</v>
      </c>
      <c r="H5" s="54" t="s">
        <v>80</v>
      </c>
      <c r="I5" s="57" t="s">
        <v>131</v>
      </c>
      <c r="J5" s="57"/>
      <c r="K5" s="58" t="s">
        <v>132</v>
      </c>
      <c r="L5" s="59"/>
      <c r="M5" s="60" t="s">
        <v>126</v>
      </c>
      <c r="N5" s="61" t="s">
        <v>133</v>
      </c>
      <c r="O5" s="62" t="s">
        <v>134</v>
      </c>
      <c r="P5" s="63" t="s">
        <v>135</v>
      </c>
      <c r="Q5" s="63"/>
      <c r="R5" s="63"/>
    </row>
    <row r="6" s="40" customFormat="true" ht="33" hidden="false" customHeight="true" outlineLevel="0" collapsed="false">
      <c r="A6" s="64" t="s">
        <v>136</v>
      </c>
      <c r="B6" s="42" t="s">
        <v>137</v>
      </c>
      <c r="C6" s="43" t="s">
        <v>138</v>
      </c>
      <c r="D6" s="65" t="s">
        <v>139</v>
      </c>
      <c r="E6" s="41" t="s">
        <v>140</v>
      </c>
      <c r="F6" s="66" t="s">
        <v>141</v>
      </c>
      <c r="G6" s="42"/>
      <c r="H6" s="43" t="s">
        <v>18</v>
      </c>
      <c r="I6" s="44" t="s">
        <v>142</v>
      </c>
      <c r="J6" s="44" t="s">
        <v>120</v>
      </c>
      <c r="K6" s="45" t="s">
        <v>143</v>
      </c>
      <c r="L6" s="46" t="s">
        <v>144</v>
      </c>
      <c r="M6" s="47" t="s">
        <v>29</v>
      </c>
      <c r="N6" s="48" t="s">
        <v>145</v>
      </c>
      <c r="O6" s="67" t="s">
        <v>146</v>
      </c>
      <c r="P6" s="50" t="s">
        <v>78</v>
      </c>
      <c r="Q6" s="50"/>
      <c r="R6" s="50" t="s">
        <v>1</v>
      </c>
    </row>
    <row r="7" s="40" customFormat="true" ht="48" hidden="false" customHeight="true" outlineLevel="0" collapsed="false">
      <c r="A7" s="68" t="s">
        <v>15</v>
      </c>
      <c r="B7" s="56" t="s">
        <v>147</v>
      </c>
      <c r="C7" s="54" t="s">
        <v>148</v>
      </c>
      <c r="D7" s="53" t="s">
        <v>139</v>
      </c>
      <c r="E7" s="68" t="s">
        <v>149</v>
      </c>
      <c r="F7" s="69" t="s">
        <v>150</v>
      </c>
      <c r="G7" s="56"/>
      <c r="H7" s="54" t="s">
        <v>18</v>
      </c>
      <c r="I7" s="44" t="s">
        <v>142</v>
      </c>
      <c r="J7" s="44" t="s">
        <v>120</v>
      </c>
      <c r="K7" s="45" t="s">
        <v>151</v>
      </c>
      <c r="L7" s="46" t="s">
        <v>152</v>
      </c>
      <c r="M7" s="47" t="s">
        <v>15</v>
      </c>
      <c r="N7" s="48" t="s">
        <v>153</v>
      </c>
      <c r="O7" s="70" t="s">
        <v>154</v>
      </c>
      <c r="P7" s="50" t="s">
        <v>155</v>
      </c>
      <c r="Q7" s="50"/>
      <c r="R7" s="50" t="s">
        <v>1</v>
      </c>
    </row>
    <row r="8" s="40" customFormat="true" ht="30.75" hidden="false" customHeight="true" outlineLevel="0" collapsed="false">
      <c r="A8" s="71" t="s">
        <v>156</v>
      </c>
      <c r="B8" s="42" t="s">
        <v>157</v>
      </c>
      <c r="C8" s="65" t="s">
        <v>158</v>
      </c>
      <c r="D8" s="43" t="s">
        <v>117</v>
      </c>
      <c r="E8" s="71"/>
      <c r="F8" s="72"/>
      <c r="G8" s="72" t="s">
        <v>159</v>
      </c>
      <c r="H8" s="65" t="s">
        <v>18</v>
      </c>
      <c r="I8" s="44" t="s">
        <v>131</v>
      </c>
      <c r="J8" s="44"/>
      <c r="K8" s="45" t="s">
        <v>160</v>
      </c>
      <c r="L8" s="73"/>
      <c r="M8" s="60" t="s">
        <v>156</v>
      </c>
      <c r="N8" s="48" t="s">
        <v>161</v>
      </c>
      <c r="O8" s="70" t="s">
        <v>162</v>
      </c>
      <c r="P8" s="50" t="s">
        <v>78</v>
      </c>
      <c r="Q8" s="50"/>
      <c r="R8" s="50"/>
    </row>
    <row r="9" s="40" customFormat="true" ht="26.25" hidden="false" customHeight="true" outlineLevel="0" collapsed="false">
      <c r="A9" s="51" t="s">
        <v>163</v>
      </c>
      <c r="B9" s="56" t="s">
        <v>164</v>
      </c>
      <c r="C9" s="53" t="s">
        <v>165</v>
      </c>
      <c r="D9" s="54" t="s">
        <v>117</v>
      </c>
      <c r="E9" s="51"/>
      <c r="F9" s="55"/>
      <c r="G9" s="55" t="s">
        <v>159</v>
      </c>
      <c r="H9" s="53" t="s">
        <v>18</v>
      </c>
      <c r="I9" s="44"/>
      <c r="J9" s="44"/>
      <c r="K9" s="45"/>
      <c r="L9" s="73"/>
      <c r="M9" s="60"/>
      <c r="N9" s="48"/>
      <c r="O9" s="70"/>
      <c r="P9" s="50"/>
      <c r="Q9" s="50"/>
      <c r="R9" s="50"/>
    </row>
    <row r="10" s="58" customFormat="true" ht="31.15" hidden="false" customHeight="false" outlineLevel="0" collapsed="false">
      <c r="A10" s="71" t="s">
        <v>166</v>
      </c>
      <c r="B10" s="74" t="s">
        <v>167</v>
      </c>
      <c r="C10" s="65" t="s">
        <v>168</v>
      </c>
      <c r="D10" s="65" t="s">
        <v>139</v>
      </c>
      <c r="E10" s="71" t="s">
        <v>169</v>
      </c>
      <c r="F10" s="72"/>
      <c r="G10" s="75" t="s">
        <v>170</v>
      </c>
      <c r="H10" s="76" t="s">
        <v>18</v>
      </c>
      <c r="I10" s="57"/>
      <c r="J10" s="57"/>
      <c r="K10" s="57"/>
      <c r="L10" s="57"/>
      <c r="M10" s="60" t="s">
        <v>166</v>
      </c>
      <c r="N10" s="57" t="s">
        <v>171</v>
      </c>
      <c r="O10" s="62" t="s">
        <v>172</v>
      </c>
      <c r="P10" s="59" t="s">
        <v>78</v>
      </c>
      <c r="Q10" s="59"/>
      <c r="R10" s="59" t="s">
        <v>173</v>
      </c>
    </row>
    <row r="11" customFormat="false" ht="31.15" hidden="false" customHeight="false" outlineLevel="0" collapsed="false">
      <c r="A11" s="51" t="s">
        <v>174</v>
      </c>
      <c r="B11" s="52" t="s">
        <v>137</v>
      </c>
      <c r="C11" s="53" t="s">
        <v>138</v>
      </c>
      <c r="D11" s="53" t="s">
        <v>139</v>
      </c>
      <c r="E11" s="51" t="s">
        <v>175</v>
      </c>
      <c r="F11" s="55"/>
      <c r="G11" s="55"/>
      <c r="H11" s="53" t="s">
        <v>80</v>
      </c>
      <c r="I11" s="77"/>
      <c r="J11" s="77"/>
      <c r="K11" s="77"/>
      <c r="L11" s="77"/>
      <c r="M11" s="78" t="s">
        <v>174</v>
      </c>
      <c r="N11" s="61" t="s">
        <v>171</v>
      </c>
      <c r="O11" s="62" t="s">
        <v>172</v>
      </c>
      <c r="P11" s="63" t="s">
        <v>78</v>
      </c>
      <c r="Q11" s="63"/>
      <c r="R11" s="63" t="s">
        <v>66</v>
      </c>
    </row>
    <row r="12" customFormat="false" ht="31.15" hidden="false" customHeight="false" outlineLevel="0" collapsed="false">
      <c r="A12" s="71" t="s">
        <v>176</v>
      </c>
      <c r="B12" s="74" t="s">
        <v>167</v>
      </c>
      <c r="C12" s="65" t="s">
        <v>138</v>
      </c>
      <c r="D12" s="65" t="s">
        <v>139</v>
      </c>
      <c r="E12" s="71" t="s">
        <v>177</v>
      </c>
      <c r="F12" s="72"/>
      <c r="G12" s="72"/>
      <c r="H12" s="65" t="s">
        <v>80</v>
      </c>
      <c r="I12" s="77"/>
      <c r="J12" s="77"/>
      <c r="K12" s="77"/>
      <c r="L12" s="77"/>
      <c r="M12" s="78" t="s">
        <v>176</v>
      </c>
      <c r="N12" s="61" t="s">
        <v>171</v>
      </c>
      <c r="O12" s="62" t="s">
        <v>172</v>
      </c>
      <c r="P12" s="63" t="s">
        <v>78</v>
      </c>
      <c r="Q12" s="63"/>
      <c r="R12" s="63" t="s">
        <v>66</v>
      </c>
    </row>
    <row r="13" customFormat="false" ht="31.15" hidden="false" customHeight="false" outlineLevel="0" collapsed="false">
      <c r="A13" s="51" t="s">
        <v>178</v>
      </c>
      <c r="B13" s="52" t="s">
        <v>167</v>
      </c>
      <c r="C13" s="53" t="s">
        <v>138</v>
      </c>
      <c r="D13" s="53" t="s">
        <v>139</v>
      </c>
      <c r="E13" s="51" t="s">
        <v>179</v>
      </c>
      <c r="F13" s="55"/>
      <c r="G13" s="55"/>
      <c r="H13" s="53" t="s">
        <v>80</v>
      </c>
      <c r="I13" s="77"/>
      <c r="J13" s="77"/>
      <c r="K13" s="77"/>
      <c r="L13" s="77"/>
      <c r="M13" s="78" t="s">
        <v>178</v>
      </c>
      <c r="N13" s="61" t="s">
        <v>171</v>
      </c>
      <c r="O13" s="62" t="s">
        <v>172</v>
      </c>
      <c r="P13" s="63" t="s">
        <v>78</v>
      </c>
      <c r="Q13" s="63"/>
      <c r="R13" s="63" t="s">
        <v>66</v>
      </c>
    </row>
    <row r="14" customFormat="false" ht="31.15" hidden="false" customHeight="false" outlineLevel="0" collapsed="false">
      <c r="A14" s="71" t="s">
        <v>180</v>
      </c>
      <c r="B14" s="74" t="s">
        <v>181</v>
      </c>
      <c r="C14" s="65" t="s">
        <v>182</v>
      </c>
      <c r="D14" s="65" t="s">
        <v>139</v>
      </c>
      <c r="E14" s="41" t="s">
        <v>183</v>
      </c>
      <c r="F14" s="72"/>
      <c r="G14" s="72"/>
      <c r="H14" s="65" t="s">
        <v>18</v>
      </c>
      <c r="I14" s="77"/>
      <c r="J14" s="77"/>
      <c r="K14" s="77"/>
      <c r="L14" s="77"/>
      <c r="M14" s="78" t="s">
        <v>180</v>
      </c>
      <c r="N14" s="61" t="s">
        <v>171</v>
      </c>
      <c r="O14" s="62" t="s">
        <v>172</v>
      </c>
      <c r="P14" s="63" t="s">
        <v>78</v>
      </c>
      <c r="Q14" s="63"/>
      <c r="R14" s="63" t="s">
        <v>66</v>
      </c>
    </row>
    <row r="15" customFormat="false" ht="31.15" hidden="false" customHeight="false" outlineLevel="0" collapsed="false">
      <c r="A15" s="51" t="s">
        <v>184</v>
      </c>
      <c r="B15" s="52" t="s">
        <v>185</v>
      </c>
      <c r="C15" s="53" t="s">
        <v>186</v>
      </c>
      <c r="D15" s="53" t="s">
        <v>187</v>
      </c>
      <c r="E15" s="51" t="s">
        <v>188</v>
      </c>
      <c r="F15" s="79" t="s">
        <v>63</v>
      </c>
      <c r="G15" s="55"/>
      <c r="H15" s="53" t="s">
        <v>80</v>
      </c>
      <c r="I15" s="57" t="s">
        <v>131</v>
      </c>
      <c r="J15" s="57"/>
      <c r="K15" s="58" t="s">
        <v>189</v>
      </c>
      <c r="L15" s="59" t="s">
        <v>63</v>
      </c>
      <c r="M15" s="60" t="s">
        <v>184</v>
      </c>
      <c r="N15" s="61" t="s">
        <v>190</v>
      </c>
      <c r="O15" s="62" t="s">
        <v>191</v>
      </c>
      <c r="P15" s="63" t="s">
        <v>192</v>
      </c>
      <c r="Q15" s="63"/>
      <c r="R15" s="63"/>
    </row>
    <row r="16" customFormat="false" ht="31.9" hidden="false" customHeight="false" outlineLevel="0" collapsed="false">
      <c r="A16" s="80" t="s">
        <v>193</v>
      </c>
      <c r="B16" s="81" t="s">
        <v>194</v>
      </c>
      <c r="C16" s="82" t="s">
        <v>195</v>
      </c>
      <c r="D16" s="83" t="s">
        <v>117</v>
      </c>
      <c r="E16" s="80"/>
      <c r="F16" s="84"/>
      <c r="G16" s="84"/>
      <c r="H16" s="82" t="s">
        <v>80</v>
      </c>
      <c r="I16" s="57" t="s">
        <v>131</v>
      </c>
      <c r="J16" s="57"/>
      <c r="K16" s="58" t="s">
        <v>196</v>
      </c>
      <c r="L16" s="59"/>
      <c r="M16" s="60" t="s">
        <v>193</v>
      </c>
      <c r="N16" s="61" t="s">
        <v>197</v>
      </c>
      <c r="O16" s="62" t="s">
        <v>198</v>
      </c>
      <c r="P16" s="63" t="s">
        <v>192</v>
      </c>
      <c r="Q16" s="63"/>
      <c r="R16" s="63"/>
    </row>
    <row r="18" customFormat="false" ht="15.6" hidden="false" customHeight="false" outlineLevel="0" collapsed="false">
      <c r="A18" s="85"/>
      <c r="B18" s="86"/>
      <c r="C18" s="87"/>
      <c r="D18" s="87"/>
      <c r="E18" s="88"/>
      <c r="F18" s="48"/>
      <c r="G18" s="48"/>
      <c r="H18" s="48"/>
      <c r="I18" s="77"/>
      <c r="J18" s="77"/>
      <c r="K18" s="77"/>
      <c r="L18" s="77"/>
      <c r="M18" s="89"/>
      <c r="N18" s="61"/>
      <c r="O18" s="61"/>
      <c r="P18" s="63"/>
      <c r="Q18" s="63"/>
      <c r="R18" s="63"/>
    </row>
    <row r="19" customFormat="false" ht="25.5" hidden="false" customHeight="true" outlineLevel="0" collapsed="false">
      <c r="A19" s="90" t="s">
        <v>199</v>
      </c>
      <c r="B19" s="61"/>
      <c r="C19" s="87"/>
      <c r="D19" s="87"/>
      <c r="E19" s="48"/>
      <c r="F19" s="48"/>
      <c r="G19" s="48"/>
      <c r="H19" s="48"/>
      <c r="I19" s="77"/>
      <c r="J19" s="77"/>
      <c r="K19" s="77"/>
      <c r="L19" s="77"/>
      <c r="M19" s="77"/>
      <c r="N19" s="61"/>
      <c r="O19" s="61"/>
      <c r="P19" s="63"/>
      <c r="Q19" s="63"/>
      <c r="R19" s="63"/>
    </row>
    <row r="20" customFormat="false" ht="46.9" hidden="false" customHeight="false" outlineLevel="0" collapsed="false">
      <c r="A20" s="91" t="s">
        <v>200</v>
      </c>
      <c r="B20" s="92" t="s">
        <v>108</v>
      </c>
      <c r="C20" s="92" t="s">
        <v>6</v>
      </c>
      <c r="D20" s="92" t="s">
        <v>5</v>
      </c>
      <c r="E20" s="92" t="s">
        <v>109</v>
      </c>
      <c r="F20" s="92" t="s">
        <v>110</v>
      </c>
      <c r="G20" s="92" t="s">
        <v>111</v>
      </c>
      <c r="H20" s="93"/>
      <c r="I20" s="77"/>
      <c r="J20" s="77"/>
      <c r="K20" s="77"/>
      <c r="L20" s="77"/>
      <c r="M20" s="77"/>
      <c r="N20" s="61"/>
      <c r="O20" s="61"/>
      <c r="P20" s="63"/>
      <c r="Q20" s="63"/>
      <c r="R20" s="63"/>
    </row>
    <row r="21" s="99" customFormat="true" ht="46.9" hidden="false" customHeight="false" outlineLevel="0" collapsed="false">
      <c r="A21" s="72" t="s">
        <v>201</v>
      </c>
      <c r="B21" s="42" t="s">
        <v>202</v>
      </c>
      <c r="C21" s="65" t="s">
        <v>203</v>
      </c>
      <c r="D21" s="65" t="s">
        <v>139</v>
      </c>
      <c r="E21" s="72" t="s">
        <v>204</v>
      </c>
      <c r="F21" s="94" t="s">
        <v>205</v>
      </c>
      <c r="G21" s="72"/>
      <c r="H21" s="48"/>
      <c r="I21" s="95"/>
      <c r="J21" s="95"/>
      <c r="K21" s="95"/>
      <c r="L21" s="96" t="s">
        <v>206</v>
      </c>
      <c r="M21" s="96"/>
      <c r="N21" s="95" t="s">
        <v>201</v>
      </c>
      <c r="O21" s="97" t="s">
        <v>207</v>
      </c>
      <c r="P21" s="98"/>
      <c r="Q21" s="98"/>
      <c r="R21" s="98"/>
    </row>
    <row r="22" s="99" customFormat="true" ht="15.6" hidden="false" customHeight="false" outlineLevel="0" collapsed="false">
      <c r="A22" s="95"/>
      <c r="B22" s="95"/>
      <c r="C22" s="100"/>
      <c r="D22" s="100"/>
      <c r="E22" s="95"/>
      <c r="F22" s="95"/>
      <c r="G22" s="95"/>
      <c r="H22" s="95"/>
      <c r="I22" s="95"/>
      <c r="J22" s="95"/>
      <c r="K22" s="95"/>
      <c r="L22" s="96"/>
      <c r="M22" s="96"/>
      <c r="N22" s="95"/>
      <c r="O22" s="95"/>
      <c r="P22" s="98"/>
      <c r="Q22" s="98"/>
      <c r="R22" s="98"/>
    </row>
    <row r="23" customFormat="false" ht="14.45" hidden="false" customHeight="false" outlineLevel="0" collapsed="false">
      <c r="G23" s="27" t="s">
        <v>208</v>
      </c>
    </row>
    <row r="24" customFormat="false" ht="14.45" hidden="false" customHeight="false" outlineLevel="0" collapsed="false">
      <c r="G24" s="27" t="s">
        <v>159</v>
      </c>
      <c r="K24" s="32"/>
      <c r="L24" s="0" t="n">
        <f aca="false">-3050581-1122378</f>
        <v>-4172959</v>
      </c>
    </row>
    <row r="25" customFormat="false" ht="15" hidden="false" customHeight="false" outlineLevel="0" collapsed="false">
      <c r="A25" s="101" t="s">
        <v>209</v>
      </c>
      <c r="G25" s="27" t="s">
        <v>210</v>
      </c>
      <c r="K25" s="102"/>
      <c r="L25" s="0" t="n">
        <f aca="false">4210327</f>
        <v>4210327</v>
      </c>
      <c r="M25" s="0" t="n">
        <f aca="false">4211625</f>
        <v>4211625</v>
      </c>
      <c r="O25" s="0" t="n">
        <f aca="false">4180643</f>
        <v>4180643</v>
      </c>
      <c r="P25" s="0" t="n">
        <f aca="false">4182280</f>
        <v>4182280</v>
      </c>
    </row>
    <row r="26" customFormat="false" ht="13.8" hidden="false" customHeight="false" outlineLevel="0" collapsed="false">
      <c r="G26" s="27" t="s">
        <v>211</v>
      </c>
      <c r="K26" s="103"/>
      <c r="L26" s="0" t="n">
        <f aca="false">L25+$L$24</f>
        <v>37368</v>
      </c>
      <c r="M26" s="0" t="n">
        <f aca="false">M25+$L$24</f>
        <v>38666</v>
      </c>
      <c r="O26" s="0" t="n">
        <f aca="false">O25+$L$24</f>
        <v>7684</v>
      </c>
      <c r="P26" s="0" t="n">
        <f aca="false">P25+$L$24</f>
        <v>9321</v>
      </c>
    </row>
    <row r="27" customFormat="false" ht="15.85" hidden="false" customHeight="false" outlineLevel="0" collapsed="false">
      <c r="A27" s="27" t="s">
        <v>212</v>
      </c>
      <c r="K27" s="102"/>
      <c r="N27" s="47" t="s">
        <v>114</v>
      </c>
      <c r="O27" s="104" t="s">
        <v>213</v>
      </c>
    </row>
    <row r="28" customFormat="false" ht="15" hidden="false" customHeight="false" outlineLevel="0" collapsed="false">
      <c r="K28" s="102"/>
      <c r="N28" s="60" t="s">
        <v>126</v>
      </c>
      <c r="O28" s="104" t="s">
        <v>214</v>
      </c>
    </row>
    <row r="29" customFormat="false" ht="15.85" hidden="false" customHeight="false" outlineLevel="0" collapsed="false">
      <c r="A29" s="27" t="s">
        <v>215</v>
      </c>
      <c r="K29" s="105"/>
      <c r="N29" s="47" t="s">
        <v>29</v>
      </c>
      <c r="O29" s="106" t="s">
        <v>172</v>
      </c>
    </row>
    <row r="30" customFormat="false" ht="15" hidden="false" customHeight="false" outlineLevel="0" collapsed="false">
      <c r="K30" s="105"/>
      <c r="N30" s="47" t="s">
        <v>15</v>
      </c>
      <c r="O30" s="104" t="s">
        <v>216</v>
      </c>
    </row>
    <row r="31" customFormat="false" ht="15" hidden="false" customHeight="false" outlineLevel="0" collapsed="false">
      <c r="A31" s="27" t="s">
        <v>217</v>
      </c>
      <c r="N31" s="60" t="s">
        <v>156</v>
      </c>
      <c r="O31" s="104" t="s">
        <v>218</v>
      </c>
      <c r="P31" s="107"/>
    </row>
    <row r="32" customFormat="false" ht="15" hidden="false" customHeight="false" outlineLevel="0" collapsed="false">
      <c r="N32" s="60"/>
    </row>
    <row r="33" customFormat="false" ht="15" hidden="false" customHeight="false" outlineLevel="0" collapsed="false">
      <c r="N33" s="60" t="s">
        <v>166</v>
      </c>
      <c r="O33" s="106" t="s">
        <v>172</v>
      </c>
    </row>
    <row r="34" customFormat="false" ht="15" hidden="false" customHeight="false" outlineLevel="0" collapsed="false">
      <c r="N34" s="78" t="s">
        <v>174</v>
      </c>
      <c r="O34" s="106" t="s">
        <v>172</v>
      </c>
    </row>
    <row r="35" customFormat="false" ht="15" hidden="false" customHeight="false" outlineLevel="0" collapsed="false">
      <c r="N35" s="78" t="s">
        <v>176</v>
      </c>
      <c r="O35" s="106" t="s">
        <v>172</v>
      </c>
    </row>
    <row r="36" customFormat="false" ht="15" hidden="false" customHeight="false" outlineLevel="0" collapsed="false">
      <c r="N36" s="78" t="s">
        <v>178</v>
      </c>
      <c r="O36" s="106" t="s">
        <v>172</v>
      </c>
    </row>
    <row r="37" customFormat="false" ht="15" hidden="false" customHeight="false" outlineLevel="0" collapsed="false">
      <c r="N37" s="78" t="s">
        <v>180</v>
      </c>
      <c r="O37" s="106" t="s">
        <v>172</v>
      </c>
    </row>
    <row r="38" customFormat="false" ht="15" hidden="false" customHeight="false" outlineLevel="0" collapsed="false">
      <c r="N38" s="60" t="s">
        <v>184</v>
      </c>
    </row>
    <row r="39" customFormat="false" ht="15" hidden="false" customHeight="false" outlineLevel="0" collapsed="false">
      <c r="N39" s="60" t="s">
        <v>193</v>
      </c>
    </row>
  </sheetData>
  <hyperlinks>
    <hyperlink ref="O27" r:id="rId1" display="VAESTLR12016_v1_12753"/>
    <hyperlink ref="O28" r:id="rId2" display="VAESTLR12016_v1_30042"/>
    <hyperlink ref="O30" r:id="rId3" display="VAESTLR12016_v1_12602"/>
    <hyperlink ref="O31" r:id="rId4" display="VAESTLR12016_v1_11144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1.58203125" defaultRowHeight="14.45" zeroHeight="false" outlineLevelRow="0" outlineLevelCol="0"/>
  <cols>
    <col collapsed="false" customWidth="true" hidden="false" outlineLevel="0" max="1" min="1" style="0" width="29.14"/>
    <col collapsed="false" customWidth="true" hidden="false" outlineLevel="0" max="2" min="2" style="0" width="28.14"/>
    <col collapsed="false" customWidth="true" hidden="false" outlineLevel="0" max="3" min="3" style="0" width="27.72"/>
    <col collapsed="false" customWidth="true" hidden="false" outlineLevel="0" max="5" min="5" style="0" width="14"/>
    <col collapsed="false" customWidth="true" hidden="false" outlineLevel="0" max="6" min="6" style="0" width="14.71"/>
  </cols>
  <sheetData>
    <row r="1" customFormat="false" ht="14.45" hidden="false" customHeight="false" outlineLevel="0" collapsed="false">
      <c r="A1" s="0" t="s">
        <v>7</v>
      </c>
      <c r="B1" s="0" t="s">
        <v>219</v>
      </c>
      <c r="C1" s="0" t="s">
        <v>220</v>
      </c>
      <c r="D1" s="0" t="s">
        <v>221</v>
      </c>
      <c r="E1" s="0" t="s">
        <v>222</v>
      </c>
      <c r="F1" s="0" t="s">
        <v>223</v>
      </c>
    </row>
    <row r="4" customFormat="false" ht="15.6" hidden="false" customHeight="false" outlineLevel="0" collapsed="false">
      <c r="A4" s="1" t="s">
        <v>0</v>
      </c>
      <c r="B4" s="1" t="s">
        <v>105</v>
      </c>
      <c r="C4" s="1" t="s">
        <v>224</v>
      </c>
    </row>
    <row r="5" customFormat="false" ht="15.6" hidden="false" customHeight="false" outlineLevel="0" collapsed="false">
      <c r="A5" s="63" t="s">
        <v>152</v>
      </c>
      <c r="B5" s="63" t="s">
        <v>152</v>
      </c>
      <c r="C5" s="63" t="s">
        <v>152</v>
      </c>
      <c r="D5" s="63" t="s">
        <v>173</v>
      </c>
    </row>
    <row r="6" customFormat="false" ht="15.6" hidden="false" customHeight="false" outlineLevel="0" collapsed="false">
      <c r="A6" s="63" t="s">
        <v>122</v>
      </c>
      <c r="B6" s="63" t="s">
        <v>122</v>
      </c>
      <c r="C6" s="63" t="s">
        <v>122</v>
      </c>
      <c r="D6" s="63" t="s">
        <v>173</v>
      </c>
    </row>
    <row r="7" customFormat="false" ht="15.6" hidden="false" customHeight="false" outlineLevel="0" collapsed="false">
      <c r="A7" s="63" t="s">
        <v>144</v>
      </c>
      <c r="B7" s="63" t="s">
        <v>144</v>
      </c>
      <c r="C7" s="63" t="s">
        <v>144</v>
      </c>
      <c r="D7" s="63" t="s">
        <v>173</v>
      </c>
    </row>
    <row r="8" customFormat="false" ht="15.6" hidden="false" customHeight="false" outlineLevel="0" collapsed="false">
      <c r="A8" s="63"/>
      <c r="B8" s="108" t="s">
        <v>206</v>
      </c>
      <c r="C8" s="108" t="s">
        <v>206</v>
      </c>
      <c r="D8" s="63" t="s">
        <v>173</v>
      </c>
    </row>
    <row r="9" customFormat="false" ht="15.6" hidden="false" customHeight="false" outlineLevel="0" collapsed="false">
      <c r="A9" s="63" t="s">
        <v>225</v>
      </c>
      <c r="B9" s="63" t="s">
        <v>225</v>
      </c>
      <c r="C9" s="63" t="s">
        <v>225</v>
      </c>
      <c r="D9" s="63" t="s">
        <v>173</v>
      </c>
    </row>
    <row r="10" customFormat="false" ht="15.6" hidden="false" customHeight="false" outlineLevel="0" collapsed="false">
      <c r="B10" s="63" t="s">
        <v>226</v>
      </c>
      <c r="C10" s="63" t="s">
        <v>226</v>
      </c>
      <c r="D10" s="63" t="s">
        <v>173</v>
      </c>
    </row>
    <row r="13" customFormat="false" ht="15.6" hidden="false" customHeight="false" outlineLevel="0" collapsed="false">
      <c r="A13" s="109" t="s">
        <v>227</v>
      </c>
    </row>
    <row r="18" customFormat="false" ht="14.45" hidden="false" customHeight="false" outlineLevel="0" collapsed="false">
      <c r="A18" s="0" t="s">
        <v>228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8"/>
  <sheetViews>
    <sheetView showFormulas="false" showGridLines="true" showRowColHeaders="true" showZeros="true" rightToLeft="false" tabSelected="false" showOutlineSymbols="true" defaultGridColor="true" view="normal" topLeftCell="D52" colorId="64" zoomScale="100" zoomScaleNormal="100" zoomScalePageLayoutView="100" workbookViewId="0">
      <selection pane="topLeft" activeCell="G81" activeCellId="0" sqref="G81"/>
    </sheetView>
  </sheetViews>
  <sheetFormatPr defaultColWidth="11.58203125" defaultRowHeight="14.45" zeroHeight="false" outlineLevelRow="0" outlineLevelCol="0"/>
  <cols>
    <col collapsed="false" customWidth="true" hidden="false" outlineLevel="0" max="1" min="1" style="0" width="22.85"/>
    <col collapsed="false" customWidth="true" hidden="false" outlineLevel="0" max="3" min="3" style="0" width="60.57"/>
    <col collapsed="false" customWidth="true" hidden="false" outlineLevel="0" max="4" min="4" style="0" width="13.71"/>
    <col collapsed="false" customWidth="true" hidden="false" outlineLevel="0" max="5" min="5" style="0" width="14.57"/>
    <col collapsed="false" customWidth="true" hidden="false" outlineLevel="0" max="6" min="6" style="0" width="18.14"/>
    <col collapsed="false" customWidth="true" hidden="false" outlineLevel="0" max="7" min="7" style="0" width="14.57"/>
    <col collapsed="false" customWidth="true" hidden="false" outlineLevel="0" max="8" min="8" style="0" width="18.57"/>
  </cols>
  <sheetData>
    <row r="1" s="28" customFormat="true" ht="14.45" hidden="false" customHeight="false" outlineLevel="0" collapsed="false">
      <c r="A1" s="110" t="s">
        <v>68</v>
      </c>
      <c r="B1" s="110" t="s">
        <v>229</v>
      </c>
      <c r="C1" s="110" t="s">
        <v>69</v>
      </c>
      <c r="D1" s="110" t="s">
        <v>230</v>
      </c>
      <c r="E1" s="110" t="s">
        <v>231</v>
      </c>
      <c r="F1" s="110" t="s">
        <v>232</v>
      </c>
      <c r="G1" s="110" t="s">
        <v>233</v>
      </c>
      <c r="H1" s="110" t="s">
        <v>234</v>
      </c>
    </row>
    <row r="2" customFormat="false" ht="14.45" hidden="false" customHeight="false" outlineLevel="0" collapsed="false">
      <c r="A2" s="0" t="s">
        <v>29</v>
      </c>
      <c r="C2" s="0" t="s">
        <v>78</v>
      </c>
      <c r="D2" s="0" t="s">
        <v>235</v>
      </c>
      <c r="H2" s="0" t="s">
        <v>235</v>
      </c>
    </row>
    <row r="3" customFormat="false" ht="14.45" hidden="false" customHeight="false" outlineLevel="0" collapsed="false">
      <c r="A3" s="0" t="s">
        <v>236</v>
      </c>
      <c r="B3" s="0" t="s">
        <v>237</v>
      </c>
      <c r="C3" s="0" t="s">
        <v>238</v>
      </c>
      <c r="E3" s="0" t="s">
        <v>235</v>
      </c>
    </row>
    <row r="4" customFormat="false" ht="14.45" hidden="false" customHeight="false" outlineLevel="0" collapsed="false">
      <c r="A4" s="0" t="s">
        <v>239</v>
      </c>
      <c r="B4" s="0" t="s">
        <v>240</v>
      </c>
      <c r="C4" s="0" t="s">
        <v>241</v>
      </c>
      <c r="E4" s="0" t="s">
        <v>235</v>
      </c>
    </row>
    <row r="5" customFormat="false" ht="14.45" hidden="false" customHeight="false" outlineLevel="0" collapsed="false">
      <c r="A5" s="0" t="s">
        <v>24</v>
      </c>
      <c r="B5" s="0" t="s">
        <v>242</v>
      </c>
      <c r="C5" s="0" t="s">
        <v>243</v>
      </c>
      <c r="D5" s="0" t="s">
        <v>235</v>
      </c>
      <c r="H5" s="0" t="s">
        <v>235</v>
      </c>
    </row>
    <row r="6" customFormat="false" ht="14.45" hidden="false" customHeight="false" outlineLevel="0" collapsed="false">
      <c r="A6" s="0" t="s">
        <v>244</v>
      </c>
      <c r="B6" s="0" t="s">
        <v>245</v>
      </c>
      <c r="C6" s="0" t="s">
        <v>246</v>
      </c>
      <c r="E6" s="0" t="s">
        <v>235</v>
      </c>
    </row>
    <row r="7" customFormat="false" ht="14.45" hidden="false" customHeight="false" outlineLevel="0" collapsed="false">
      <c r="A7" s="0" t="s">
        <v>247</v>
      </c>
      <c r="C7" s="0" t="s">
        <v>248</v>
      </c>
      <c r="G7" s="0" t="s">
        <v>235</v>
      </c>
    </row>
    <row r="8" customFormat="false" ht="14.45" hidden="false" customHeight="false" outlineLevel="0" collapsed="false">
      <c r="A8" s="0" t="s">
        <v>15</v>
      </c>
      <c r="C8" s="0" t="s">
        <v>249</v>
      </c>
      <c r="D8" s="0" t="s">
        <v>235</v>
      </c>
      <c r="H8" s="0" t="s">
        <v>235</v>
      </c>
    </row>
    <row r="9" customFormat="false" ht="14.45" hidden="false" customHeight="false" outlineLevel="0" collapsed="false">
      <c r="A9" s="0" t="s">
        <v>250</v>
      </c>
      <c r="B9" s="0" t="s">
        <v>251</v>
      </c>
      <c r="C9" s="0" t="s">
        <v>252</v>
      </c>
      <c r="E9" s="0" t="s">
        <v>235</v>
      </c>
    </row>
    <row r="10" customFormat="false" ht="14.45" hidden="false" customHeight="false" outlineLevel="0" collapsed="false">
      <c r="A10" s="0" t="s">
        <v>253</v>
      </c>
      <c r="B10" s="0" t="s">
        <v>254</v>
      </c>
      <c r="C10" s="0" t="s">
        <v>255</v>
      </c>
      <c r="E10" s="0" t="s">
        <v>235</v>
      </c>
    </row>
    <row r="11" customFormat="false" ht="14.45" hidden="false" customHeight="false" outlineLevel="0" collapsed="false">
      <c r="A11" s="0" t="s">
        <v>256</v>
      </c>
      <c r="B11" s="0" t="s">
        <v>257</v>
      </c>
      <c r="C11" s="0" t="s">
        <v>258</v>
      </c>
      <c r="E11" s="0" t="s">
        <v>235</v>
      </c>
      <c r="J11" s="9"/>
    </row>
    <row r="12" customFormat="false" ht="14.45" hidden="false" customHeight="false" outlineLevel="0" collapsed="false">
      <c r="A12" s="0" t="s">
        <v>259</v>
      </c>
      <c r="B12" s="0" t="s">
        <v>260</v>
      </c>
      <c r="C12" s="0" t="s">
        <v>261</v>
      </c>
      <c r="E12" s="0" t="s">
        <v>235</v>
      </c>
      <c r="J12" s="9"/>
    </row>
    <row r="13" customFormat="false" ht="14.45" hidden="false" customHeight="false" outlineLevel="0" collapsed="false">
      <c r="A13" s="0" t="s">
        <v>262</v>
      </c>
      <c r="B13" s="0" t="s">
        <v>263</v>
      </c>
      <c r="C13" s="0" t="s">
        <v>264</v>
      </c>
      <c r="F13" s="0" t="s">
        <v>235</v>
      </c>
      <c r="J13" s="9"/>
    </row>
    <row r="14" customFormat="false" ht="14.45" hidden="false" customHeight="false" outlineLevel="0" collapsed="false">
      <c r="A14" s="0" t="s">
        <v>265</v>
      </c>
      <c r="B14" s="0" t="s">
        <v>266</v>
      </c>
      <c r="C14" s="0" t="s">
        <v>267</v>
      </c>
      <c r="F14" s="0" t="s">
        <v>235</v>
      </c>
      <c r="J14" s="9"/>
    </row>
    <row r="15" customFormat="false" ht="14.45" hidden="false" customHeight="false" outlineLevel="0" collapsed="false">
      <c r="A15" s="0" t="s">
        <v>268</v>
      </c>
      <c r="B15" s="0" t="s">
        <v>269</v>
      </c>
      <c r="C15" s="0" t="s">
        <v>270</v>
      </c>
      <c r="F15" s="0" t="s">
        <v>235</v>
      </c>
      <c r="J15" s="9"/>
    </row>
    <row r="16" customFormat="false" ht="14.45" hidden="false" customHeight="false" outlineLevel="0" collapsed="false">
      <c r="A16" s="0" t="s">
        <v>271</v>
      </c>
      <c r="B16" s="0" t="s">
        <v>272</v>
      </c>
      <c r="C16" s="0" t="s">
        <v>273</v>
      </c>
      <c r="E16" s="0" t="s">
        <v>235</v>
      </c>
      <c r="J16" s="9"/>
    </row>
    <row r="17" customFormat="false" ht="14.45" hidden="false" customHeight="false" outlineLevel="0" collapsed="false">
      <c r="A17" s="0" t="s">
        <v>274</v>
      </c>
      <c r="B17" s="0" t="s">
        <v>275</v>
      </c>
      <c r="C17" s="0" t="s">
        <v>276</v>
      </c>
      <c r="G17" s="0" t="s">
        <v>235</v>
      </c>
    </row>
    <row r="18" customFormat="false" ht="14.45" hidden="false" customHeight="false" outlineLevel="0" collapsed="false">
      <c r="A18" s="0" t="s">
        <v>277</v>
      </c>
      <c r="C18" s="0" t="s">
        <v>278</v>
      </c>
      <c r="G18" s="0" t="s">
        <v>235</v>
      </c>
    </row>
    <row r="19" customFormat="false" ht="14.45" hidden="false" customHeight="false" outlineLevel="0" collapsed="false">
      <c r="A19" s="0" t="s">
        <v>279</v>
      </c>
      <c r="B19" s="0" t="s">
        <v>280</v>
      </c>
      <c r="C19" s="0" t="s">
        <v>281</v>
      </c>
      <c r="G19" s="0" t="s">
        <v>235</v>
      </c>
    </row>
    <row r="20" customFormat="false" ht="14.45" hidden="false" customHeight="false" outlineLevel="0" collapsed="false">
      <c r="A20" s="0" t="s">
        <v>282</v>
      </c>
      <c r="B20" s="0" t="s">
        <v>283</v>
      </c>
      <c r="C20" s="0" t="s">
        <v>284</v>
      </c>
      <c r="G20" s="0" t="s">
        <v>235</v>
      </c>
    </row>
    <row r="21" customFormat="false" ht="14.45" hidden="false" customHeight="false" outlineLevel="0" collapsed="false">
      <c r="A21" s="0" t="s">
        <v>285</v>
      </c>
      <c r="C21" s="0" t="s">
        <v>278</v>
      </c>
      <c r="G21" s="0" t="s">
        <v>235</v>
      </c>
    </row>
    <row r="22" customFormat="false" ht="14.45" hidden="false" customHeight="false" outlineLevel="0" collapsed="false">
      <c r="A22" s="0" t="s">
        <v>286</v>
      </c>
      <c r="B22" s="0" t="s">
        <v>287</v>
      </c>
      <c r="C22" s="0" t="s">
        <v>288</v>
      </c>
      <c r="E22" s="0" t="s">
        <v>235</v>
      </c>
    </row>
    <row r="23" customFormat="false" ht="14.45" hidden="false" customHeight="false" outlineLevel="0" collapsed="false">
      <c r="A23" s="0" t="s">
        <v>289</v>
      </c>
      <c r="B23" s="0" t="s">
        <v>290</v>
      </c>
      <c r="C23" s="0" t="s">
        <v>291</v>
      </c>
      <c r="E23" s="0" t="s">
        <v>235</v>
      </c>
    </row>
    <row r="24" customFormat="false" ht="14.45" hidden="false" customHeight="false" outlineLevel="0" collapsed="false">
      <c r="A24" s="0" t="s">
        <v>292</v>
      </c>
      <c r="B24" s="0" t="s">
        <v>293</v>
      </c>
      <c r="C24" s="0" t="s">
        <v>294</v>
      </c>
      <c r="E24" s="0" t="s">
        <v>235</v>
      </c>
    </row>
    <row r="25" customFormat="false" ht="14.45" hidden="false" customHeight="false" outlineLevel="0" collapsed="false">
      <c r="A25" s="0" t="s">
        <v>295</v>
      </c>
      <c r="B25" s="0" t="s">
        <v>296</v>
      </c>
      <c r="C25" s="0" t="s">
        <v>297</v>
      </c>
      <c r="E25" s="0" t="s">
        <v>235</v>
      </c>
    </row>
    <row r="26" customFormat="false" ht="14.45" hidden="false" customHeight="false" outlineLevel="0" collapsed="false">
      <c r="A26" s="0" t="s">
        <v>298</v>
      </c>
      <c r="C26" s="0" t="s">
        <v>299</v>
      </c>
      <c r="G26" s="0" t="s">
        <v>235</v>
      </c>
    </row>
    <row r="27" customFormat="false" ht="14.45" hidden="false" customHeight="false" outlineLevel="0" collapsed="false">
      <c r="A27" s="0" t="s">
        <v>300</v>
      </c>
      <c r="B27" s="0" t="s">
        <v>301</v>
      </c>
      <c r="C27" s="0" t="s">
        <v>302</v>
      </c>
      <c r="G27" s="0" t="s">
        <v>235</v>
      </c>
    </row>
    <row r="28" customFormat="false" ht="14.45" hidden="false" customHeight="false" outlineLevel="0" collapsed="false">
      <c r="A28" s="0" t="s">
        <v>303</v>
      </c>
      <c r="C28" s="0" t="s">
        <v>192</v>
      </c>
      <c r="G28" s="0" t="s">
        <v>235</v>
      </c>
    </row>
    <row r="29" customFormat="false" ht="14.45" hidden="false" customHeight="false" outlineLevel="0" collapsed="false">
      <c r="A29" s="0" t="s">
        <v>304</v>
      </c>
      <c r="B29" s="0" t="s">
        <v>305</v>
      </c>
      <c r="C29" s="0" t="s">
        <v>306</v>
      </c>
      <c r="E29" s="0" t="s">
        <v>235</v>
      </c>
    </row>
    <row r="30" customFormat="false" ht="14.45" hidden="false" customHeight="false" outlineLevel="0" collapsed="false">
      <c r="A30" s="0" t="s">
        <v>307</v>
      </c>
      <c r="B30" s="0" t="s">
        <v>308</v>
      </c>
      <c r="C30" s="0" t="s">
        <v>309</v>
      </c>
      <c r="E30" s="0" t="s">
        <v>235</v>
      </c>
    </row>
    <row r="31" customFormat="false" ht="14.45" hidden="false" customHeight="false" outlineLevel="0" collapsed="false">
      <c r="A31" s="0" t="s">
        <v>156</v>
      </c>
      <c r="C31" s="0" t="s">
        <v>78</v>
      </c>
      <c r="D31" s="0" t="s">
        <v>235</v>
      </c>
      <c r="H31" s="0" t="s">
        <v>235</v>
      </c>
    </row>
    <row r="32" customFormat="false" ht="14.45" hidden="false" customHeight="false" outlineLevel="0" collapsed="false">
      <c r="A32" s="0" t="s">
        <v>163</v>
      </c>
      <c r="C32" s="0" t="s">
        <v>310</v>
      </c>
      <c r="D32" s="0" t="s">
        <v>235</v>
      </c>
    </row>
    <row r="33" customFormat="false" ht="14.45" hidden="false" customHeight="false" outlineLevel="0" collapsed="false">
      <c r="A33" s="0" t="s">
        <v>311</v>
      </c>
      <c r="C33" s="0" t="s">
        <v>278</v>
      </c>
      <c r="G33" s="0" t="s">
        <v>235</v>
      </c>
    </row>
    <row r="34" customFormat="false" ht="14.45" hidden="false" customHeight="false" outlineLevel="0" collapsed="false">
      <c r="A34" s="0" t="s">
        <v>207</v>
      </c>
      <c r="B34" s="0" t="s">
        <v>312</v>
      </c>
      <c r="C34" s="0" t="s">
        <v>313</v>
      </c>
      <c r="E34" s="0" t="s">
        <v>235</v>
      </c>
    </row>
    <row r="35" customFormat="false" ht="14.45" hidden="false" customHeight="false" outlineLevel="0" collapsed="false">
      <c r="A35" s="0" t="s">
        <v>314</v>
      </c>
      <c r="B35" s="0" t="s">
        <v>315</v>
      </c>
      <c r="C35" s="0" t="s">
        <v>316</v>
      </c>
      <c r="E35" s="0" t="s">
        <v>235</v>
      </c>
    </row>
    <row r="36" customFormat="false" ht="14.45" hidden="false" customHeight="false" outlineLevel="0" collapsed="false">
      <c r="A36" s="0" t="s">
        <v>317</v>
      </c>
      <c r="B36" s="0" t="s">
        <v>318</v>
      </c>
      <c r="C36" s="0" t="s">
        <v>319</v>
      </c>
      <c r="F36" s="0" t="s">
        <v>235</v>
      </c>
    </row>
    <row r="37" customFormat="false" ht="14.45" hidden="false" customHeight="false" outlineLevel="0" collapsed="false">
      <c r="A37" s="0" t="s">
        <v>320</v>
      </c>
      <c r="B37" s="0" t="s">
        <v>321</v>
      </c>
      <c r="C37" s="0" t="s">
        <v>322</v>
      </c>
      <c r="E37" s="0" t="s">
        <v>235</v>
      </c>
    </row>
    <row r="38" customFormat="false" ht="14.45" hidden="false" customHeight="false" outlineLevel="0" collapsed="false">
      <c r="A38" s="0" t="s">
        <v>323</v>
      </c>
      <c r="B38" s="0" t="s">
        <v>324</v>
      </c>
      <c r="C38" s="0" t="s">
        <v>325</v>
      </c>
      <c r="E38" s="0" t="s">
        <v>235</v>
      </c>
    </row>
    <row r="39" customFormat="false" ht="14.45" hidden="false" customHeight="false" outlineLevel="0" collapsed="false">
      <c r="A39" s="0" t="s">
        <v>326</v>
      </c>
      <c r="C39" s="0" t="s">
        <v>278</v>
      </c>
      <c r="G39" s="0" t="s">
        <v>235</v>
      </c>
    </row>
    <row r="40" customFormat="false" ht="14.45" hidden="false" customHeight="false" outlineLevel="0" collapsed="false">
      <c r="A40" s="0" t="s">
        <v>327</v>
      </c>
      <c r="B40" s="0" t="s">
        <v>328</v>
      </c>
      <c r="C40" s="0" t="s">
        <v>329</v>
      </c>
      <c r="E40" s="0" t="s">
        <v>235</v>
      </c>
    </row>
    <row r="41" customFormat="false" ht="14.45" hidden="false" customHeight="false" outlineLevel="0" collapsed="false">
      <c r="A41" s="0" t="s">
        <v>330</v>
      </c>
      <c r="B41" s="0" t="s">
        <v>331</v>
      </c>
      <c r="C41" s="0" t="s">
        <v>332</v>
      </c>
      <c r="E41" s="0" t="s">
        <v>235</v>
      </c>
    </row>
    <row r="42" customFormat="false" ht="14.45" hidden="false" customHeight="false" outlineLevel="0" collapsed="false">
      <c r="A42" s="0" t="s">
        <v>333</v>
      </c>
      <c r="B42" s="0" t="s">
        <v>334</v>
      </c>
      <c r="C42" s="0" t="s">
        <v>335</v>
      </c>
      <c r="E42" s="0" t="s">
        <v>235</v>
      </c>
    </row>
    <row r="43" customFormat="false" ht="14.45" hidden="false" customHeight="false" outlineLevel="0" collapsed="false">
      <c r="A43" s="0" t="s">
        <v>336</v>
      </c>
      <c r="B43" s="0" t="s">
        <v>337</v>
      </c>
      <c r="C43" s="0" t="s">
        <v>338</v>
      </c>
      <c r="E43" s="0" t="s">
        <v>235</v>
      </c>
    </row>
    <row r="44" customFormat="false" ht="14.45" hidden="false" customHeight="false" outlineLevel="0" collapsed="false">
      <c r="A44" s="0" t="s">
        <v>339</v>
      </c>
      <c r="B44" s="0" t="s">
        <v>340</v>
      </c>
      <c r="C44" s="0" t="s">
        <v>341</v>
      </c>
      <c r="E44" s="0" t="s">
        <v>235</v>
      </c>
    </row>
    <row r="45" customFormat="false" ht="14.45" hidden="false" customHeight="false" outlineLevel="0" collapsed="false">
      <c r="A45" s="0" t="s">
        <v>342</v>
      </c>
      <c r="B45" s="0" t="s">
        <v>343</v>
      </c>
      <c r="C45" s="0" t="s">
        <v>344</v>
      </c>
      <c r="G45" s="0" t="s">
        <v>235</v>
      </c>
    </row>
    <row r="46" customFormat="false" ht="14.45" hidden="false" customHeight="false" outlineLevel="0" collapsed="false">
      <c r="A46" s="0" t="s">
        <v>345</v>
      </c>
      <c r="B46" s="0" t="s">
        <v>346</v>
      </c>
      <c r="C46" s="0" t="s">
        <v>347</v>
      </c>
      <c r="F46" s="0" t="s">
        <v>235</v>
      </c>
    </row>
    <row r="47" customFormat="false" ht="14.45" hidden="false" customHeight="false" outlineLevel="0" collapsed="false">
      <c r="A47" s="0" t="s">
        <v>348</v>
      </c>
      <c r="B47" s="0" t="s">
        <v>349</v>
      </c>
      <c r="C47" s="0" t="s">
        <v>350</v>
      </c>
      <c r="E47" s="0" t="s">
        <v>235</v>
      </c>
    </row>
    <row r="48" customFormat="false" ht="14.45" hidden="false" customHeight="false" outlineLevel="0" collapsed="false">
      <c r="A48" s="0" t="s">
        <v>351</v>
      </c>
      <c r="B48" s="0" t="s">
        <v>352</v>
      </c>
      <c r="C48" s="0" t="s">
        <v>353</v>
      </c>
      <c r="F48" s="0" t="s">
        <v>235</v>
      </c>
    </row>
    <row r="49" customFormat="false" ht="14.45" hidden="false" customHeight="false" outlineLevel="0" collapsed="false">
      <c r="A49" s="0" t="s">
        <v>354</v>
      </c>
      <c r="B49" s="0" t="s">
        <v>355</v>
      </c>
      <c r="C49" s="0" t="s">
        <v>356</v>
      </c>
      <c r="E49" s="0" t="s">
        <v>235</v>
      </c>
    </row>
    <row r="50" customFormat="false" ht="14.45" hidden="false" customHeight="false" outlineLevel="0" collapsed="false">
      <c r="A50" s="0" t="s">
        <v>357</v>
      </c>
      <c r="B50" s="0" t="s">
        <v>358</v>
      </c>
      <c r="C50" s="0" t="s">
        <v>359</v>
      </c>
      <c r="E50" s="0" t="s">
        <v>235</v>
      </c>
    </row>
    <row r="51" customFormat="false" ht="14.45" hidden="false" customHeight="false" outlineLevel="0" collapsed="false">
      <c r="A51" s="0" t="s">
        <v>360</v>
      </c>
      <c r="B51" s="0" t="s">
        <v>361</v>
      </c>
      <c r="C51" s="0" t="s">
        <v>362</v>
      </c>
      <c r="E51" s="0" t="s">
        <v>235</v>
      </c>
    </row>
    <row r="52" customFormat="false" ht="14.45" hidden="false" customHeight="false" outlineLevel="0" collapsed="false">
      <c r="A52" s="0" t="s">
        <v>184</v>
      </c>
      <c r="C52" s="0" t="s">
        <v>192</v>
      </c>
      <c r="G52" s="0" t="s">
        <v>235</v>
      </c>
      <c r="H52" s="0" t="s">
        <v>235</v>
      </c>
    </row>
    <row r="53" customFormat="false" ht="14.45" hidden="false" customHeight="false" outlineLevel="0" collapsed="false">
      <c r="A53" s="0" t="s">
        <v>363</v>
      </c>
      <c r="B53" s="0" t="s">
        <v>364</v>
      </c>
      <c r="C53" s="0" t="s">
        <v>365</v>
      </c>
      <c r="E53" s="0" t="s">
        <v>235</v>
      </c>
    </row>
    <row r="54" customFormat="false" ht="14.45" hidden="false" customHeight="false" outlineLevel="0" collapsed="false">
      <c r="A54" s="0" t="s">
        <v>366</v>
      </c>
      <c r="B54" s="0" t="s">
        <v>367</v>
      </c>
      <c r="C54" s="0" t="s">
        <v>368</v>
      </c>
      <c r="E54" s="0" t="s">
        <v>235</v>
      </c>
    </row>
    <row r="55" customFormat="false" ht="14.45" hidden="false" customHeight="false" outlineLevel="0" collapsed="false">
      <c r="A55" s="0" t="s">
        <v>369</v>
      </c>
      <c r="C55" s="0" t="s">
        <v>192</v>
      </c>
      <c r="G55" s="0" t="s">
        <v>235</v>
      </c>
    </row>
    <row r="56" customFormat="false" ht="14.45" hidden="false" customHeight="false" outlineLevel="0" collapsed="false">
      <c r="A56" s="0" t="s">
        <v>370</v>
      </c>
      <c r="B56" s="0" t="s">
        <v>371</v>
      </c>
      <c r="C56" s="0" t="s">
        <v>372</v>
      </c>
      <c r="E56" s="0" t="s">
        <v>235</v>
      </c>
    </row>
    <row r="57" customFormat="false" ht="14.45" hidden="false" customHeight="false" outlineLevel="0" collapsed="false">
      <c r="A57" s="0" t="s">
        <v>373</v>
      </c>
      <c r="B57" s="0" t="s">
        <v>374</v>
      </c>
      <c r="C57" s="0" t="s">
        <v>375</v>
      </c>
      <c r="E57" s="0" t="s">
        <v>235</v>
      </c>
    </row>
    <row r="58" customFormat="false" ht="14.45" hidden="false" customHeight="false" outlineLevel="0" collapsed="false">
      <c r="A58" s="0" t="s">
        <v>376</v>
      </c>
      <c r="B58" s="0" t="s">
        <v>377</v>
      </c>
      <c r="C58" s="0" t="s">
        <v>378</v>
      </c>
      <c r="E58" s="0" t="s">
        <v>235</v>
      </c>
    </row>
    <row r="59" customFormat="false" ht="14.45" hidden="false" customHeight="false" outlineLevel="0" collapsed="false">
      <c r="A59" s="0" t="s">
        <v>379</v>
      </c>
      <c r="B59" s="0" t="s">
        <v>380</v>
      </c>
      <c r="C59" s="0" t="s">
        <v>381</v>
      </c>
      <c r="E59" s="0" t="s">
        <v>235</v>
      </c>
    </row>
    <row r="60" customFormat="false" ht="14.45" hidden="false" customHeight="false" outlineLevel="0" collapsed="false">
      <c r="A60" s="0" t="s">
        <v>382</v>
      </c>
      <c r="C60" s="0" t="s">
        <v>78</v>
      </c>
      <c r="D60" s="0" t="s">
        <v>235</v>
      </c>
    </row>
    <row r="61" customFormat="false" ht="14.45" hidden="false" customHeight="false" outlineLevel="0" collapsed="false">
      <c r="A61" s="0" t="s">
        <v>174</v>
      </c>
      <c r="C61" s="0" t="s">
        <v>78</v>
      </c>
      <c r="D61" s="0" t="s">
        <v>235</v>
      </c>
    </row>
    <row r="62" customFormat="false" ht="14.45" hidden="false" customHeight="false" outlineLevel="0" collapsed="false">
      <c r="A62" s="0" t="s">
        <v>383</v>
      </c>
      <c r="B62" s="0" t="s">
        <v>318</v>
      </c>
      <c r="C62" s="0" t="s">
        <v>319</v>
      </c>
      <c r="F62" s="0" t="s">
        <v>235</v>
      </c>
    </row>
    <row r="63" customFormat="false" ht="14.45" hidden="false" customHeight="false" outlineLevel="0" collapsed="false">
      <c r="A63" s="0" t="s">
        <v>384</v>
      </c>
      <c r="C63" s="0" t="s">
        <v>385</v>
      </c>
      <c r="F63" s="0" t="s">
        <v>235</v>
      </c>
    </row>
    <row r="64" customFormat="false" ht="14.45" hidden="false" customHeight="false" outlineLevel="0" collapsed="false">
      <c r="A64" s="0" t="s">
        <v>386</v>
      </c>
      <c r="C64" s="0" t="s">
        <v>248</v>
      </c>
      <c r="G64" s="0" t="s">
        <v>235</v>
      </c>
    </row>
    <row r="65" customFormat="false" ht="14.45" hidden="false" customHeight="false" outlineLevel="0" collapsed="false">
      <c r="A65" s="0" t="s">
        <v>387</v>
      </c>
      <c r="C65" s="0" t="s">
        <v>278</v>
      </c>
      <c r="G65" s="0" t="s">
        <v>235</v>
      </c>
    </row>
    <row r="66" customFormat="false" ht="14.45" hidden="false" customHeight="false" outlineLevel="0" collapsed="false">
      <c r="A66" s="0" t="s">
        <v>388</v>
      </c>
      <c r="B66" s="0" t="s">
        <v>389</v>
      </c>
      <c r="C66" s="0" t="s">
        <v>390</v>
      </c>
      <c r="F66" s="0" t="s">
        <v>235</v>
      </c>
    </row>
    <row r="67" customFormat="false" ht="14.45" hidden="false" customHeight="false" outlineLevel="0" collapsed="false">
      <c r="A67" s="0" t="s">
        <v>391</v>
      </c>
      <c r="B67" s="0" t="s">
        <v>266</v>
      </c>
      <c r="C67" s="0" t="s">
        <v>392</v>
      </c>
      <c r="F67" s="0" t="s">
        <v>235</v>
      </c>
    </row>
    <row r="68" customFormat="false" ht="14.45" hidden="false" customHeight="false" outlineLevel="0" collapsed="false">
      <c r="A68" s="0" t="s">
        <v>393</v>
      </c>
      <c r="B68" s="0" t="s">
        <v>394</v>
      </c>
      <c r="C68" s="0" t="s">
        <v>395</v>
      </c>
      <c r="E68" s="0" t="s">
        <v>235</v>
      </c>
    </row>
    <row r="69" customFormat="false" ht="14.45" hidden="false" customHeight="false" outlineLevel="0" collapsed="false">
      <c r="A69" s="0" t="s">
        <v>396</v>
      </c>
      <c r="C69" s="0" t="s">
        <v>278</v>
      </c>
      <c r="G69" s="0" t="s">
        <v>235</v>
      </c>
    </row>
    <row r="70" customFormat="false" ht="14.45" hidden="false" customHeight="false" outlineLevel="0" collapsed="false">
      <c r="A70" s="0" t="s">
        <v>397</v>
      </c>
      <c r="C70" s="0" t="s">
        <v>192</v>
      </c>
      <c r="G70" s="0" t="s">
        <v>235</v>
      </c>
      <c r="H70" s="0" t="s">
        <v>235</v>
      </c>
    </row>
    <row r="71" customFormat="false" ht="14.45" hidden="false" customHeight="false" outlineLevel="0" collapsed="false">
      <c r="A71" s="0" t="s">
        <v>176</v>
      </c>
      <c r="C71" s="0" t="s">
        <v>78</v>
      </c>
      <c r="D71" s="0" t="s">
        <v>235</v>
      </c>
    </row>
    <row r="72" customFormat="false" ht="14.45" hidden="false" customHeight="false" outlineLevel="0" collapsed="false">
      <c r="A72" s="0" t="s">
        <v>398</v>
      </c>
      <c r="C72" s="0" t="s">
        <v>135</v>
      </c>
      <c r="D72" s="0" t="s">
        <v>235</v>
      </c>
      <c r="H72" s="0" t="s">
        <v>235</v>
      </c>
    </row>
    <row r="73" customFormat="false" ht="14.45" hidden="false" customHeight="false" outlineLevel="0" collapsed="false">
      <c r="A73" s="0" t="s">
        <v>399</v>
      </c>
      <c r="B73" s="0" t="s">
        <v>400</v>
      </c>
      <c r="C73" s="0" t="s">
        <v>401</v>
      </c>
      <c r="E73" s="0" t="s">
        <v>235</v>
      </c>
    </row>
    <row r="74" customFormat="false" ht="14.45" hidden="false" customHeight="false" outlineLevel="0" collapsed="false">
      <c r="A74" s="0" t="s">
        <v>402</v>
      </c>
      <c r="B74" s="0" t="s">
        <v>403</v>
      </c>
      <c r="C74" s="0" t="s">
        <v>404</v>
      </c>
      <c r="G74" s="0" t="s">
        <v>235</v>
      </c>
    </row>
    <row r="75" customFormat="false" ht="14.45" hidden="false" customHeight="false" outlineLevel="0" collapsed="false">
      <c r="A75" s="0" t="s">
        <v>178</v>
      </c>
      <c r="C75" s="0" t="s">
        <v>78</v>
      </c>
      <c r="D75" s="0" t="s">
        <v>235</v>
      </c>
    </row>
    <row r="76" customFormat="false" ht="14.45" hidden="false" customHeight="false" outlineLevel="0" collapsed="false">
      <c r="A76" s="0" t="s">
        <v>405</v>
      </c>
      <c r="C76" s="0" t="s">
        <v>96</v>
      </c>
      <c r="D76" s="0" t="s">
        <v>235</v>
      </c>
    </row>
    <row r="77" customFormat="false" ht="14.45" hidden="false" customHeight="false" outlineLevel="0" collapsed="false">
      <c r="A77" s="0" t="s">
        <v>406</v>
      </c>
      <c r="B77" s="0" t="s">
        <v>407</v>
      </c>
      <c r="C77" s="0" t="s">
        <v>408</v>
      </c>
      <c r="F77" s="0" t="s">
        <v>235</v>
      </c>
    </row>
    <row r="78" customFormat="false" ht="14.45" hidden="false" customHeight="false" outlineLevel="0" collapsed="false">
      <c r="A78" s="0" t="s">
        <v>409</v>
      </c>
      <c r="C78" s="0" t="s">
        <v>410</v>
      </c>
      <c r="G78" s="0" t="s">
        <v>235</v>
      </c>
    </row>
  </sheetData>
  <autoFilter ref="A1:H78"/>
  <mergeCells count="3">
    <mergeCell ref="J11:J12"/>
    <mergeCell ref="J13:J14"/>
    <mergeCell ref="J15:J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ColWidth="11.58203125" defaultRowHeight="14.4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26.72"/>
    <col collapsed="false" customWidth="true" hidden="false" outlineLevel="0" max="3" min="3" style="0" width="15.71"/>
    <col collapsed="false" customWidth="true" hidden="false" outlineLevel="0" max="4" min="4" style="0" width="8.28"/>
    <col collapsed="false" customWidth="true" hidden="false" outlineLevel="0" max="6" min="5" style="0" width="10.71"/>
    <col collapsed="false" customWidth="true" hidden="false" outlineLevel="0" max="7" min="7" style="0" width="14.28"/>
    <col collapsed="false" customWidth="true" hidden="false" outlineLevel="0" max="8" min="8" style="0" width="14.43"/>
    <col collapsed="false" customWidth="true" hidden="false" outlineLevel="0" max="9" min="9" style="0" width="4.28"/>
    <col collapsed="false" customWidth="true" hidden="false" outlineLevel="0" max="10" min="10" style="28" width="33.28"/>
    <col collapsed="false" customWidth="true" hidden="false" outlineLevel="0" max="11" min="11" style="28" width="38"/>
  </cols>
  <sheetData>
    <row r="1" customFormat="false" ht="15" hidden="false" customHeight="false" outlineLevel="0" collapsed="false">
      <c r="A1" s="111" t="s">
        <v>411</v>
      </c>
      <c r="B1" s="112" t="s">
        <v>7</v>
      </c>
      <c r="C1" s="112" t="s">
        <v>412</v>
      </c>
      <c r="D1" s="112" t="s">
        <v>219</v>
      </c>
      <c r="E1" s="112" t="s">
        <v>413</v>
      </c>
      <c r="F1" s="112" t="s">
        <v>414</v>
      </c>
      <c r="G1" s="112" t="s">
        <v>415</v>
      </c>
      <c r="H1" s="112" t="s">
        <v>223</v>
      </c>
      <c r="I1" s="113"/>
      <c r="J1" s="113" t="s">
        <v>416</v>
      </c>
      <c r="K1" s="113" t="s">
        <v>417</v>
      </c>
    </row>
    <row r="2" customFormat="false" ht="14.45" hidden="false" customHeight="false" outlineLevel="0" collapsed="false">
      <c r="A2" s="114"/>
      <c r="B2" s="113"/>
      <c r="C2" s="113"/>
      <c r="D2" s="113"/>
      <c r="E2" s="113"/>
      <c r="F2" s="113"/>
      <c r="G2" s="113"/>
      <c r="H2" s="113"/>
      <c r="I2" s="113"/>
      <c r="J2" s="113"/>
      <c r="K2" s="113"/>
    </row>
    <row r="3" customFormat="false" ht="14.45" hidden="false" customHeight="false" outlineLevel="0" collapsed="false">
      <c r="A3" s="115" t="s">
        <v>418</v>
      </c>
      <c r="B3" s="0" t="s">
        <v>419</v>
      </c>
      <c r="C3" s="28" t="s">
        <v>420</v>
      </c>
      <c r="D3" s="116" t="n">
        <v>0.9700188</v>
      </c>
      <c r="E3" s="28" t="n">
        <v>27857</v>
      </c>
      <c r="F3" s="117" t="n">
        <v>181.46394</v>
      </c>
      <c r="G3" s="118" t="n">
        <v>5.36197</v>
      </c>
      <c r="H3" s="117" t="n">
        <v>107.56392</v>
      </c>
      <c r="K3" s="28" t="s">
        <v>421</v>
      </c>
    </row>
    <row r="4" customFormat="false" ht="14.45" hidden="false" customHeight="false" outlineLevel="0" collapsed="false">
      <c r="A4" s="115"/>
      <c r="B4" s="0" t="s">
        <v>422</v>
      </c>
      <c r="C4" s="28" t="s">
        <v>420</v>
      </c>
      <c r="D4" s="116" t="n">
        <v>0.95258623</v>
      </c>
      <c r="E4" s="28" t="n">
        <v>1105</v>
      </c>
      <c r="F4" s="117" t="n">
        <v>169.48145</v>
      </c>
      <c r="G4" s="118" t="n">
        <v>6.1345067</v>
      </c>
      <c r="H4" s="117" t="n">
        <v>107.80905</v>
      </c>
      <c r="J4" s="119" t="s">
        <v>423</v>
      </c>
      <c r="K4" s="119" t="s">
        <v>421</v>
      </c>
    </row>
    <row r="5" customFormat="false" ht="14.45" hidden="false" customHeight="false" outlineLevel="0" collapsed="false">
      <c r="A5" s="115"/>
      <c r="B5" s="0" t="s">
        <v>424</v>
      </c>
      <c r="C5" s="28" t="s">
        <v>420</v>
      </c>
      <c r="D5" s="116" t="n">
        <v>0.8836207</v>
      </c>
      <c r="E5" s="28" t="n">
        <v>1025</v>
      </c>
      <c r="F5" s="117" t="n">
        <v>154.76488</v>
      </c>
      <c r="G5" s="118" t="n">
        <v>4.922159</v>
      </c>
      <c r="H5" s="117" t="n">
        <v>109.74439</v>
      </c>
      <c r="J5" s="119"/>
      <c r="K5" s="119"/>
    </row>
    <row r="6" customFormat="false" ht="14.45" hidden="false" customHeight="false" outlineLevel="0" collapsed="false">
      <c r="A6" s="115"/>
      <c r="B6" s="0" t="s">
        <v>425</v>
      </c>
      <c r="C6" s="28" t="s">
        <v>426</v>
      </c>
      <c r="D6" s="116" t="n">
        <v>0.49671486</v>
      </c>
      <c r="E6" s="28" t="n">
        <v>1512</v>
      </c>
      <c r="F6" s="117" t="n">
        <v>125.72553</v>
      </c>
      <c r="G6" s="118" t="n">
        <v>3.1591935</v>
      </c>
      <c r="H6" s="117" t="n">
        <v>117.647484</v>
      </c>
      <c r="J6" s="28" t="s">
        <v>427</v>
      </c>
      <c r="K6" s="28" t="s">
        <v>421</v>
      </c>
    </row>
    <row r="7" customFormat="false" ht="14.45" hidden="false" customHeight="false" outlineLevel="0" collapsed="false">
      <c r="A7" s="115"/>
      <c r="B7" s="0" t="s">
        <v>428</v>
      </c>
      <c r="C7" s="28" t="s">
        <v>420</v>
      </c>
      <c r="D7" s="116" t="n">
        <v>0.9174312</v>
      </c>
      <c r="E7" s="28" t="n">
        <v>200</v>
      </c>
      <c r="F7" s="117" t="n">
        <v>159.04</v>
      </c>
      <c r="G7" s="118" t="n">
        <v>4.8177505</v>
      </c>
      <c r="H7" s="117" t="n">
        <v>107.13</v>
      </c>
      <c r="J7" s="119" t="s">
        <v>423</v>
      </c>
      <c r="K7" s="119" t="s">
        <v>429</v>
      </c>
    </row>
    <row r="8" customFormat="false" ht="14.45" hidden="false" customHeight="false" outlineLevel="0" collapsed="false">
      <c r="A8" s="115"/>
      <c r="B8" s="0" t="s">
        <v>430</v>
      </c>
      <c r="C8" s="28" t="s">
        <v>420</v>
      </c>
      <c r="D8" s="116" t="n">
        <v>0.9036697</v>
      </c>
      <c r="E8" s="28" t="n">
        <v>197</v>
      </c>
      <c r="F8" s="117" t="n">
        <v>151.8731</v>
      </c>
      <c r="G8" s="118" t="n">
        <v>4.510405</v>
      </c>
      <c r="H8" s="117" t="n">
        <v>106.86802</v>
      </c>
      <c r="J8" s="119"/>
      <c r="K8" s="119"/>
    </row>
    <row r="9" customFormat="false" ht="14.45" hidden="false" customHeight="false" outlineLevel="0" collapsed="false">
      <c r="A9" s="115"/>
      <c r="C9" s="28"/>
      <c r="D9" s="116"/>
      <c r="E9" s="28"/>
      <c r="F9" s="117"/>
      <c r="G9" s="118"/>
      <c r="H9" s="117"/>
      <c r="J9" s="120"/>
      <c r="K9" s="120"/>
    </row>
    <row r="10" customFormat="false" ht="14.45" hidden="false" customHeight="false" outlineLevel="0" collapsed="false">
      <c r="A10" s="115" t="s">
        <v>431</v>
      </c>
      <c r="B10" s="0" t="s">
        <v>419</v>
      </c>
      <c r="C10" s="28" t="s">
        <v>420</v>
      </c>
      <c r="D10" s="116" t="n">
        <v>0.9959607</v>
      </c>
      <c r="E10" s="28" t="n">
        <v>28602</v>
      </c>
      <c r="F10" s="117" t="n">
        <v>240.78773</v>
      </c>
      <c r="G10" s="118" t="n">
        <v>5.3631907</v>
      </c>
      <c r="H10" s="117" t="n">
        <v>148.29076</v>
      </c>
      <c r="K10" s="28" t="s">
        <v>421</v>
      </c>
    </row>
    <row r="11" customFormat="false" ht="14.45" hidden="false" customHeight="false" outlineLevel="0" collapsed="false">
      <c r="A11" s="121" t="s">
        <v>432</v>
      </c>
      <c r="B11" s="0" t="s">
        <v>422</v>
      </c>
      <c r="C11" s="28" t="s">
        <v>420</v>
      </c>
      <c r="D11" s="116" t="n">
        <v>0.99482757</v>
      </c>
      <c r="E11" s="28" t="n">
        <v>1154</v>
      </c>
      <c r="F11" s="117" t="n">
        <v>222.22878</v>
      </c>
      <c r="G11" s="118" t="n">
        <v>6.092147</v>
      </c>
      <c r="H11" s="117" t="n">
        <v>146.62912</v>
      </c>
      <c r="J11" s="119" t="s">
        <v>423</v>
      </c>
      <c r="K11" s="119" t="s">
        <v>421</v>
      </c>
    </row>
    <row r="12" customFormat="false" ht="14.45" hidden="false" customHeight="false" outlineLevel="0" collapsed="false">
      <c r="A12" s="121"/>
      <c r="B12" s="0" t="s">
        <v>424</v>
      </c>
      <c r="C12" s="28" t="s">
        <v>420</v>
      </c>
      <c r="D12" s="116" t="n">
        <v>0.9801724</v>
      </c>
      <c r="E12" s="28" t="n">
        <v>1137</v>
      </c>
      <c r="F12" s="117" t="n">
        <v>197.80035</v>
      </c>
      <c r="G12" s="118" t="n">
        <v>4.82234</v>
      </c>
      <c r="H12" s="117" t="n">
        <v>147.77484</v>
      </c>
      <c r="J12" s="119"/>
      <c r="K12" s="119"/>
    </row>
    <row r="13" customFormat="false" ht="14.45" hidden="false" customHeight="false" outlineLevel="0" collapsed="false">
      <c r="A13" s="121"/>
      <c r="B13" s="0" t="s">
        <v>425</v>
      </c>
      <c r="C13" s="28" t="s">
        <v>426</v>
      </c>
      <c r="D13" s="116" t="n">
        <v>0.8097898</v>
      </c>
      <c r="E13" s="28" t="n">
        <v>2465</v>
      </c>
      <c r="F13" s="117" t="n">
        <v>145.55821</v>
      </c>
      <c r="G13" s="118" t="n">
        <v>3.0118473</v>
      </c>
      <c r="H13" s="117" t="n">
        <v>152.7501</v>
      </c>
      <c r="J13" s="28" t="s">
        <v>427</v>
      </c>
      <c r="K13" s="28" t="s">
        <v>421</v>
      </c>
    </row>
    <row r="14" customFormat="false" ht="14.45" hidden="false" customHeight="false" outlineLevel="0" collapsed="false">
      <c r="A14" s="115"/>
      <c r="B14" s="0" t="s">
        <v>428</v>
      </c>
      <c r="C14" s="28" t="s">
        <v>420</v>
      </c>
      <c r="D14" s="116" t="n">
        <v>0.9908257</v>
      </c>
      <c r="E14" s="28" t="n">
        <v>216</v>
      </c>
      <c r="F14" s="117" t="n">
        <v>204.67592</v>
      </c>
      <c r="G14" s="118" t="n">
        <v>4.8092136</v>
      </c>
      <c r="H14" s="117" t="n">
        <v>143.60185</v>
      </c>
      <c r="J14" s="119" t="s">
        <v>423</v>
      </c>
      <c r="K14" s="119" t="s">
        <v>429</v>
      </c>
    </row>
    <row r="15" customFormat="false" ht="14.45" hidden="false" customHeight="false" outlineLevel="0" collapsed="false">
      <c r="A15" s="115"/>
      <c r="B15" s="0" t="s">
        <v>430</v>
      </c>
      <c r="C15" s="28" t="s">
        <v>420</v>
      </c>
      <c r="D15" s="116" t="n">
        <v>0.9908257</v>
      </c>
      <c r="E15" s="28" t="n">
        <v>216</v>
      </c>
      <c r="F15" s="117" t="n">
        <v>195.18056</v>
      </c>
      <c r="G15" s="118" t="n">
        <v>4.469212</v>
      </c>
      <c r="H15" s="117" t="n">
        <v>143.11574</v>
      </c>
      <c r="J15" s="119"/>
      <c r="K15" s="119"/>
    </row>
    <row r="16" customFormat="false" ht="14.45" hidden="false" customHeight="false" outlineLevel="0" collapsed="false">
      <c r="A16" s="115"/>
      <c r="B16" s="105" t="s">
        <v>433</v>
      </c>
      <c r="C16" s="28" t="s">
        <v>420</v>
      </c>
      <c r="D16" s="116" t="n">
        <v>0.9802371</v>
      </c>
      <c r="E16" s="28" t="n">
        <v>744</v>
      </c>
      <c r="F16" s="117" t="n">
        <v>200.66263</v>
      </c>
      <c r="G16" s="118" t="n">
        <v>4.7730107</v>
      </c>
      <c r="H16" s="117" t="n">
        <v>148.83064</v>
      </c>
      <c r="J16" s="119" t="s">
        <v>423</v>
      </c>
      <c r="K16" s="119" t="s">
        <v>429</v>
      </c>
    </row>
    <row r="17" customFormat="false" ht="14.45" hidden="false" customHeight="false" outlineLevel="0" collapsed="false">
      <c r="A17" s="115"/>
      <c r="B17" s="105" t="s">
        <v>434</v>
      </c>
      <c r="C17" s="28" t="s">
        <v>420</v>
      </c>
      <c r="D17" s="116" t="n">
        <v>0.98418975</v>
      </c>
      <c r="E17" s="28" t="n">
        <v>747</v>
      </c>
      <c r="F17" s="117" t="n">
        <v>197.72691</v>
      </c>
      <c r="G17" s="118" t="n">
        <v>4.2108426</v>
      </c>
      <c r="H17" s="117" t="n">
        <v>147.41098</v>
      </c>
      <c r="J17" s="119"/>
      <c r="K17" s="119"/>
    </row>
    <row r="18" customFormat="false" ht="14.45" hidden="false" customHeight="false" outlineLevel="0" collapsed="false">
      <c r="A18" s="115"/>
      <c r="B18" s="105" t="s">
        <v>435</v>
      </c>
      <c r="C18" s="28" t="s">
        <v>436</v>
      </c>
      <c r="D18" s="116" t="n">
        <v>0.16488445</v>
      </c>
      <c r="E18" s="28" t="n">
        <v>478</v>
      </c>
      <c r="F18" s="117" t="n">
        <v>128.08159</v>
      </c>
      <c r="G18" s="118" t="n">
        <v>2.873871</v>
      </c>
      <c r="H18" s="117" t="n">
        <v>161.18619</v>
      </c>
    </row>
    <row r="19" customFormat="false" ht="14.45" hidden="false" customHeight="false" outlineLevel="0" collapsed="false">
      <c r="A19" s="115"/>
      <c r="C19" s="28"/>
      <c r="D19" s="116"/>
      <c r="E19" s="28"/>
      <c r="F19" s="117"/>
      <c r="G19" s="118"/>
      <c r="H19" s="117"/>
    </row>
    <row r="20" customFormat="false" ht="14.45" hidden="false" customHeight="false" outlineLevel="0" collapsed="false">
      <c r="A20" s="115" t="s">
        <v>437</v>
      </c>
      <c r="B20" s="0" t="s">
        <v>419</v>
      </c>
      <c r="C20" s="28" t="s">
        <v>420</v>
      </c>
      <c r="D20" s="116" t="n">
        <v>0.9963089</v>
      </c>
      <c r="E20" s="28" t="n">
        <v>28612</v>
      </c>
      <c r="F20" s="117" t="n">
        <v>284.68478</v>
      </c>
      <c r="G20" s="118" t="n">
        <v>5.3662868</v>
      </c>
      <c r="H20" s="117" t="n">
        <v>178.97739</v>
      </c>
      <c r="K20" s="28" t="s">
        <v>421</v>
      </c>
    </row>
    <row r="21" customFormat="false" ht="14.45" hidden="false" customHeight="false" outlineLevel="0" collapsed="false">
      <c r="A21" s="115"/>
      <c r="B21" s="0" t="s">
        <v>422</v>
      </c>
      <c r="C21" s="28" t="s">
        <v>420</v>
      </c>
      <c r="D21" s="116" t="n">
        <v>0.9939655</v>
      </c>
      <c r="E21" s="28" t="n">
        <v>1153</v>
      </c>
      <c r="F21" s="117" t="n">
        <v>266.22897</v>
      </c>
      <c r="G21" s="118" t="n">
        <v>6.09495</v>
      </c>
      <c r="H21" s="117" t="n">
        <v>178.50043</v>
      </c>
      <c r="J21" s="119" t="s">
        <v>423</v>
      </c>
      <c r="K21" s="119" t="s">
        <v>421</v>
      </c>
    </row>
    <row r="22" customFormat="false" ht="14.45" hidden="false" customHeight="false" outlineLevel="0" collapsed="false">
      <c r="A22" s="115"/>
      <c r="B22" s="0" t="s">
        <v>424</v>
      </c>
      <c r="C22" s="28" t="s">
        <v>420</v>
      </c>
      <c r="D22" s="116" t="n">
        <v>0.99051726</v>
      </c>
      <c r="E22" s="28" t="n">
        <v>1149</v>
      </c>
      <c r="F22" s="117" t="n">
        <v>232.82419</v>
      </c>
      <c r="G22" s="118" t="n">
        <v>4.796985</v>
      </c>
      <c r="H22" s="117" t="n">
        <v>179.09138</v>
      </c>
      <c r="J22" s="119"/>
      <c r="K22" s="119"/>
    </row>
    <row r="23" customFormat="false" ht="14.45" hidden="false" customHeight="false" outlineLevel="0" collapsed="false">
      <c r="A23" s="115"/>
      <c r="B23" s="0" t="s">
        <v>425</v>
      </c>
      <c r="C23" s="28" t="s">
        <v>426</v>
      </c>
      <c r="D23" s="116" t="n">
        <v>0.9007884</v>
      </c>
      <c r="E23" s="28" t="n">
        <v>2742</v>
      </c>
      <c r="F23" s="117" t="n">
        <v>162.15317</v>
      </c>
      <c r="G23" s="118" t="n">
        <v>2.9593883</v>
      </c>
      <c r="H23" s="117" t="n">
        <v>180.17651</v>
      </c>
      <c r="J23" s="28" t="s">
        <v>427</v>
      </c>
      <c r="K23" s="28" t="s">
        <v>421</v>
      </c>
    </row>
    <row r="24" customFormat="false" ht="14.45" hidden="false" customHeight="false" outlineLevel="0" collapsed="false">
      <c r="A24" s="115"/>
      <c r="B24" s="0" t="s">
        <v>428</v>
      </c>
      <c r="C24" s="28" t="s">
        <v>420</v>
      </c>
      <c r="D24" s="116" t="n">
        <v>0.9908257</v>
      </c>
      <c r="E24" s="28" t="n">
        <v>216</v>
      </c>
      <c r="F24" s="117" t="n">
        <v>242.34259</v>
      </c>
      <c r="G24" s="118" t="n">
        <v>4.7967587</v>
      </c>
      <c r="H24" s="117" t="n">
        <v>173.9537</v>
      </c>
      <c r="J24" s="119" t="s">
        <v>423</v>
      </c>
      <c r="K24" s="119" t="s">
        <v>429</v>
      </c>
    </row>
    <row r="25" customFormat="false" ht="14.45" hidden="false" customHeight="false" outlineLevel="0" collapsed="false">
      <c r="A25" s="115"/>
      <c r="B25" s="0" t="s">
        <v>430</v>
      </c>
      <c r="C25" s="28" t="s">
        <v>420</v>
      </c>
      <c r="D25" s="116" t="n">
        <v>0.9908257</v>
      </c>
      <c r="E25" s="28" t="n">
        <v>216</v>
      </c>
      <c r="F25" s="117" t="n">
        <v>233.24074</v>
      </c>
      <c r="G25" s="118" t="n">
        <v>4.4588885</v>
      </c>
      <c r="H25" s="117" t="n">
        <v>173.84259</v>
      </c>
      <c r="J25" s="119"/>
      <c r="K25" s="119"/>
    </row>
    <row r="26" customFormat="false" ht="14.45" hidden="false" customHeight="false" outlineLevel="0" collapsed="false">
      <c r="A26" s="115"/>
      <c r="B26" s="105" t="s">
        <v>433</v>
      </c>
      <c r="C26" s="28" t="s">
        <v>420</v>
      </c>
      <c r="D26" s="116" t="n">
        <v>0.9920949</v>
      </c>
      <c r="E26" s="28" t="n">
        <v>753</v>
      </c>
      <c r="F26" s="117" t="n">
        <v>237.26561</v>
      </c>
      <c r="G26" s="118" t="n">
        <v>4.817982</v>
      </c>
      <c r="H26" s="117" t="n">
        <v>179.94688</v>
      </c>
      <c r="J26" s="119" t="s">
        <v>423</v>
      </c>
      <c r="K26" s="119" t="s">
        <v>429</v>
      </c>
    </row>
    <row r="27" customFormat="false" ht="14.45" hidden="false" customHeight="false" outlineLevel="0" collapsed="false">
      <c r="A27" s="115"/>
      <c r="B27" s="105" t="s">
        <v>434</v>
      </c>
      <c r="C27" s="28" t="s">
        <v>420</v>
      </c>
      <c r="D27" s="116" t="n">
        <v>0.99472994</v>
      </c>
      <c r="E27" s="28" t="n">
        <v>755</v>
      </c>
      <c r="F27" s="117" t="n">
        <v>232.23973</v>
      </c>
      <c r="G27" s="118" t="n">
        <v>4.2199583</v>
      </c>
      <c r="H27" s="117" t="n">
        <v>177.97218</v>
      </c>
      <c r="J27" s="119"/>
      <c r="K27" s="119"/>
    </row>
    <row r="28" customFormat="false" ht="14.45" hidden="false" customHeight="false" outlineLevel="0" collapsed="false">
      <c r="A28" s="115"/>
      <c r="B28" s="105" t="s">
        <v>435</v>
      </c>
      <c r="C28" s="28" t="s">
        <v>436</v>
      </c>
      <c r="D28" s="116" t="n">
        <v>0.20593308</v>
      </c>
      <c r="E28" s="28" t="n">
        <v>597</v>
      </c>
      <c r="F28" s="117" t="n">
        <v>136.62646</v>
      </c>
      <c r="G28" s="118" t="n">
        <v>2.784974</v>
      </c>
      <c r="H28" s="117" t="n">
        <v>189.48744</v>
      </c>
    </row>
    <row r="29" customFormat="false" ht="15" hidden="false" customHeight="false" outlineLevel="0" collapsed="false">
      <c r="A29" s="122"/>
      <c r="B29" s="123"/>
      <c r="C29" s="124"/>
      <c r="D29" s="124"/>
      <c r="E29" s="124"/>
      <c r="F29" s="124"/>
      <c r="G29" s="124"/>
      <c r="H29" s="124"/>
      <c r="I29" s="123"/>
      <c r="J29" s="124"/>
      <c r="K29" s="124"/>
    </row>
  </sheetData>
  <mergeCells count="16">
    <mergeCell ref="J4:J5"/>
    <mergeCell ref="K4:K5"/>
    <mergeCell ref="J7:J8"/>
    <mergeCell ref="K7:K8"/>
    <mergeCell ref="J11:J12"/>
    <mergeCell ref="K11:K12"/>
    <mergeCell ref="J14:J15"/>
    <mergeCell ref="K14:K15"/>
    <mergeCell ref="J16:J17"/>
    <mergeCell ref="K16:K17"/>
    <mergeCell ref="J21:J22"/>
    <mergeCell ref="K21:K22"/>
    <mergeCell ref="J24:J25"/>
    <mergeCell ref="K24:K25"/>
    <mergeCell ref="J26:J27"/>
    <mergeCell ref="K26:K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2022-07-06T07:36:38Z</dcterms:created>
  <dc:creator>alagorce</dc:creator>
  <dc:description/>
  <dc:language>en-US</dc:language>
  <cp:lastModifiedBy>Yann Dorant</cp:lastModifiedBy>
  <dcterms:modified xsi:type="dcterms:W3CDTF">2023-04-05T18:48:33Z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