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meter\resources\"/>
    </mc:Choice>
  </mc:AlternateContent>
  <xr:revisionPtr revIDLastSave="0" documentId="13_ncr:1_{FD9A4F66-2CFA-4646-9D68-1F74C6562175}" xr6:coauthVersionLast="36" xr6:coauthVersionMax="36" xr10:uidLastSave="{00000000-0000-0000-0000-000000000000}"/>
  <bookViews>
    <workbookView xWindow="0" yWindow="0" windowWidth="23040" windowHeight="8364" xr2:uid="{EEDE7726-1E34-4AA3-988C-0DD86E12C1AA}"/>
  </bookViews>
  <sheets>
    <sheet name="Load testing" sheetId="1" r:id="rId1"/>
    <sheet name="Bottleneck poi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F8" i="2"/>
  <c r="E8" i="2"/>
  <c r="F7" i="2"/>
  <c r="E7" i="2"/>
  <c r="F6" i="2"/>
  <c r="E6" i="2"/>
  <c r="F5" i="2"/>
  <c r="E5" i="2"/>
  <c r="F4" i="2"/>
  <c r="E4" i="2"/>
  <c r="F3" i="2"/>
  <c r="E3" i="2"/>
  <c r="J6" i="1"/>
</calcChain>
</file>

<file path=xl/sharedStrings.xml><?xml version="1.0" encoding="utf-8"?>
<sst xmlns="http://schemas.openxmlformats.org/spreadsheetml/2006/main" count="40" uniqueCount="24">
  <si>
    <t>Time(sec)</t>
  </si>
  <si>
    <t>Time(min)</t>
  </si>
  <si>
    <t>User</t>
  </si>
  <si>
    <t>Expected TPS</t>
  </si>
  <si>
    <t>Actual TPS</t>
  </si>
  <si>
    <t>Test id</t>
  </si>
  <si>
    <t>TC01</t>
  </si>
  <si>
    <t>TC05</t>
  </si>
  <si>
    <t>TC02</t>
  </si>
  <si>
    <t>TC03</t>
  </si>
  <si>
    <t>TC04</t>
  </si>
  <si>
    <t>TC06</t>
  </si>
  <si>
    <t>TC07</t>
  </si>
  <si>
    <t>TC08</t>
  </si>
  <si>
    <t>TC09</t>
  </si>
  <si>
    <t>User=120000</t>
  </si>
  <si>
    <t>Expected throughput</t>
  </si>
  <si>
    <t>43200 sec</t>
  </si>
  <si>
    <t>Time=12 hr</t>
  </si>
  <si>
    <t>120000 user</t>
  </si>
  <si>
    <t>1 sec</t>
  </si>
  <si>
    <t>TC10</t>
  </si>
  <si>
    <t>TC11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</si>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</sst>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7" xfId="0" applyFill="1" applyBorder="1"/>
    <xf numFmtId="10" fontId="0" fillId="4" borderId="9" xfId="0" applyNumberFormat="1" applyFill="1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10" fontId="0" fillId="0" borderId="0" xfId="0" applyNumberFormat="1" applyBorder="1"/>
    <xf numFmtId="0" fontId="0" fillId="0" borderId="15" xfId="0" applyBorder="1"/>
    <xf numFmtId="9" fontId="0" fillId="0" borderId="11" xfId="0" applyNumberFormat="1" applyBorder="1"/>
    <xf numFmtId="10" fontId="0" fillId="0" borderId="9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0" fillId="4" borderId="6" xfId="0" applyFill="1" applyBorder="1"/>
    <xf numFmtId="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842A-76F7-4408-B388-A0D76EECCB12}">
  <dimension ref="A1:L13"/>
  <sheetViews>
    <sheetView tabSelected="1" zoomScale="102" zoomScaleNormal="102" workbookViewId="0">
      <pane ySplit="1" topLeftCell="A2" activePane="bottomLeft" state="frozen"/>
      <selection pane="bottomLeft" activeCell="M17" sqref="M17"/>
    </sheetView>
  </sheetViews>
  <sheetFormatPr defaultRowHeight="14.4" x14ac:dyDescent="0.3"/>
  <cols>
    <col min="1" max="3" width="12.33203125" customWidth="1"/>
    <col min="5" max="5" width="11.77734375" bestFit="1" customWidth="1"/>
    <col min="6" max="6" width="9.44140625" bestFit="1" customWidth="1"/>
    <col min="9" max="9" width="13.109375" bestFit="1" customWidth="1"/>
    <col min="10" max="10" width="12" bestFit="1" customWidth="1"/>
    <col min="11" max="11" width="18.77734375" bestFit="1" customWidth="1"/>
  </cols>
  <sheetData>
    <row r="1" spans="1:12" ht="15" thickBot="1" x14ac:dyDescent="0.35">
      <c r="A1" s="9" t="s">
        <v>5</v>
      </c>
      <c r="B1" s="9" t="s">
        <v>1</v>
      </c>
      <c r="C1" s="10" t="s">
        <v>0</v>
      </c>
      <c r="D1" s="10" t="s">
        <v>2</v>
      </c>
      <c r="E1" s="10" t="s">
        <v>3</v>
      </c>
      <c r="F1" s="10" t="s">
        <v>4</v>
      </c>
      <c r="G1" s="11" t="s">
        <v>23</v>
      </c>
    </row>
    <row r="2" spans="1:12" ht="15" thickBot="1" x14ac:dyDescent="0.35">
      <c r="A2" s="1" t="s">
        <v>6</v>
      </c>
      <c r="B2" s="2">
        <v>1</v>
      </c>
      <c r="C2" s="2">
        <v>60</v>
      </c>
      <c r="D2" s="2">
        <v>166</v>
      </c>
      <c r="E2" s="2">
        <v>2.8</v>
      </c>
      <c r="F2" s="2">
        <v>2.8</v>
      </c>
      <c r="G2" s="31">
        <v>0</v>
      </c>
      <c r="I2" s="6"/>
    </row>
    <row r="3" spans="1:12" ht="15" thickBot="1" x14ac:dyDescent="0.35">
      <c r="A3" s="1" t="s">
        <v>8</v>
      </c>
      <c r="B3" s="2">
        <v>5</v>
      </c>
      <c r="C3" s="2">
        <v>300</v>
      </c>
      <c r="D3" s="2">
        <v>833</v>
      </c>
      <c r="E3" s="2">
        <v>2.8</v>
      </c>
      <c r="F3" s="2">
        <v>2.8</v>
      </c>
      <c r="G3" s="31">
        <v>0</v>
      </c>
      <c r="I3" s="7" t="s">
        <v>15</v>
      </c>
      <c r="J3" s="8"/>
      <c r="K3" s="8"/>
      <c r="L3" s="8"/>
    </row>
    <row r="4" spans="1:12" ht="15" customHeight="1" thickBot="1" x14ac:dyDescent="0.35">
      <c r="A4" s="1" t="s">
        <v>9</v>
      </c>
      <c r="B4" s="2">
        <v>10</v>
      </c>
      <c r="C4" s="2">
        <v>600</v>
      </c>
      <c r="D4" s="2">
        <v>1666</v>
      </c>
      <c r="E4" s="2">
        <v>2.8</v>
      </c>
      <c r="F4" s="2">
        <v>2.8</v>
      </c>
      <c r="G4" s="31">
        <v>0</v>
      </c>
      <c r="I4" s="7" t="s">
        <v>18</v>
      </c>
      <c r="J4" s="8" t="s">
        <v>17</v>
      </c>
      <c r="K4" s="8"/>
      <c r="L4" s="8"/>
    </row>
    <row r="5" spans="1:12" ht="15" thickBot="1" x14ac:dyDescent="0.35">
      <c r="A5" s="1" t="s">
        <v>10</v>
      </c>
      <c r="B5" s="2">
        <v>15</v>
      </c>
      <c r="C5" s="2">
        <v>900</v>
      </c>
      <c r="D5" s="2">
        <v>2500</v>
      </c>
      <c r="E5" s="2">
        <v>2.8</v>
      </c>
      <c r="F5" s="2">
        <v>2.8</v>
      </c>
      <c r="G5" s="31">
        <v>0</v>
      </c>
      <c r="I5" s="7" t="s">
        <v>17</v>
      </c>
      <c r="J5" s="8" t="s">
        <v>19</v>
      </c>
      <c r="K5" s="8"/>
      <c r="L5" s="8"/>
    </row>
    <row r="6" spans="1:12" ht="15" thickBot="1" x14ac:dyDescent="0.35">
      <c r="A6" s="1" t="s">
        <v>7</v>
      </c>
      <c r="B6" s="2">
        <v>20</v>
      </c>
      <c r="C6" s="2">
        <v>1200</v>
      </c>
      <c r="D6" s="2">
        <v>3360</v>
      </c>
      <c r="E6" s="2">
        <v>2.8</v>
      </c>
      <c r="F6" s="2">
        <v>2.8</v>
      </c>
      <c r="G6" s="31">
        <v>0</v>
      </c>
      <c r="I6" s="7" t="s">
        <v>20</v>
      </c>
      <c r="J6" s="8">
        <f>120000/43200</f>
        <v>2.7777777777777777</v>
      </c>
      <c r="K6" s="8" t="s">
        <v>16</v>
      </c>
      <c r="L6" s="8"/>
    </row>
    <row r="7" spans="1:12" ht="15" thickBot="1" x14ac:dyDescent="0.35">
      <c r="A7" s="30" t="s">
        <v>11</v>
      </c>
      <c r="B7" s="12">
        <v>25</v>
      </c>
      <c r="C7" s="12">
        <v>1500</v>
      </c>
      <c r="D7" s="12">
        <v>4200</v>
      </c>
      <c r="E7" s="12">
        <v>2.8</v>
      </c>
      <c r="F7" s="12">
        <v>2</v>
      </c>
      <c r="G7" s="13">
        <v>2.0000000000000001E-4</v>
      </c>
      <c r="I7" s="6"/>
    </row>
    <row r="8" spans="1:12" ht="15" thickBot="1" x14ac:dyDescent="0.35">
      <c r="A8" s="1"/>
      <c r="B8" s="28"/>
      <c r="C8" s="28"/>
      <c r="D8" s="28"/>
      <c r="E8" s="28"/>
      <c r="F8" s="28"/>
      <c r="G8" s="29"/>
      <c r="I8" s="6"/>
    </row>
    <row r="9" spans="1:12" ht="15" thickBot="1" x14ac:dyDescent="0.35">
      <c r="A9" s="1"/>
      <c r="B9" s="2"/>
      <c r="C9" s="2"/>
      <c r="D9" s="2"/>
      <c r="E9" s="2"/>
      <c r="F9" s="2"/>
      <c r="G9" s="4"/>
      <c r="I9" s="6"/>
    </row>
    <row r="10" spans="1:12" x14ac:dyDescent="0.3">
      <c r="A10" s="1"/>
      <c r="B10" s="2"/>
      <c r="C10" s="2"/>
      <c r="D10" s="2"/>
      <c r="E10" s="2"/>
      <c r="F10" s="2"/>
      <c r="G10" s="4"/>
      <c r="I10" s="6"/>
    </row>
    <row r="11" spans="1:12" x14ac:dyDescent="0.3">
      <c r="A11" s="2"/>
      <c r="B11" s="2"/>
      <c r="C11" s="2"/>
      <c r="D11" s="2"/>
      <c r="E11" s="2"/>
      <c r="F11" s="2"/>
      <c r="G11" s="4"/>
    </row>
    <row r="12" spans="1:12" x14ac:dyDescent="0.3">
      <c r="A12" s="2"/>
      <c r="B12" s="2"/>
      <c r="C12" s="2"/>
      <c r="D12" s="2"/>
      <c r="E12" s="2"/>
      <c r="F12" s="2"/>
      <c r="G12" s="4"/>
    </row>
    <row r="13" spans="1:12" ht="15" thickBot="1" x14ac:dyDescent="0.35">
      <c r="A13" s="3"/>
      <c r="B13" s="3"/>
      <c r="C13" s="3"/>
      <c r="D13" s="3"/>
      <c r="E13" s="3"/>
      <c r="F13" s="3"/>
      <c r="G13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BECC-3EC6-440A-B683-D97F1ECD810C}">
  <dimension ref="A1:N15"/>
  <sheetViews>
    <sheetView workbookViewId="0">
      <selection activeCell="E5" sqref="E5"/>
    </sheetView>
  </sheetViews>
  <sheetFormatPr defaultRowHeight="14.4" x14ac:dyDescent="0.3"/>
  <cols>
    <col min="5" max="5" width="12" bestFit="1" customWidth="1"/>
    <col min="6" max="6" width="9.44140625" bestFit="1" customWidth="1"/>
    <col min="13" max="13" width="15" bestFit="1" customWidth="1"/>
  </cols>
  <sheetData>
    <row r="1" spans="1:14" ht="15" thickBot="1" x14ac:dyDescent="0.35">
      <c r="A1" s="15" t="s">
        <v>5</v>
      </c>
      <c r="B1" s="16" t="s">
        <v>1</v>
      </c>
      <c r="C1" s="17" t="s">
        <v>0</v>
      </c>
      <c r="D1" s="17" t="s">
        <v>2</v>
      </c>
      <c r="E1" s="17" t="s">
        <v>3</v>
      </c>
      <c r="F1" s="17" t="s">
        <v>4</v>
      </c>
      <c r="G1" s="18" t="s">
        <v>23</v>
      </c>
    </row>
    <row r="2" spans="1:14" x14ac:dyDescent="0.3">
      <c r="A2" s="1" t="s">
        <v>6</v>
      </c>
      <c r="B2" s="14">
        <v>20</v>
      </c>
      <c r="C2" s="1">
        <v>1200</v>
      </c>
      <c r="D2" s="1">
        <v>3360</v>
      </c>
      <c r="E2" s="24">
        <v>2.8</v>
      </c>
      <c r="F2" s="1">
        <v>2.8</v>
      </c>
      <c r="G2" s="22">
        <v>0</v>
      </c>
    </row>
    <row r="3" spans="1:14" x14ac:dyDescent="0.3">
      <c r="A3" s="2" t="s">
        <v>8</v>
      </c>
      <c r="B3" s="14">
        <v>20</v>
      </c>
      <c r="C3" s="21">
        <v>1200</v>
      </c>
      <c r="D3" s="2">
        <v>3860</v>
      </c>
      <c r="E3" s="25">
        <f>3860/1200</f>
        <v>3.2166666666666668</v>
      </c>
      <c r="F3" s="2">
        <f>3860/1200</f>
        <v>3.2166666666666668</v>
      </c>
      <c r="G3" s="22">
        <v>0</v>
      </c>
      <c r="M3" s="19"/>
      <c r="N3" s="19"/>
    </row>
    <row r="4" spans="1:14" x14ac:dyDescent="0.3">
      <c r="A4" s="2" t="s">
        <v>9</v>
      </c>
      <c r="B4" s="14">
        <v>20</v>
      </c>
      <c r="C4" s="21">
        <v>1200</v>
      </c>
      <c r="D4" s="2">
        <v>4360</v>
      </c>
      <c r="E4" s="25">
        <f>4360/1200</f>
        <v>3.6333333333333333</v>
      </c>
      <c r="F4" s="2">
        <f>4360/1200</f>
        <v>3.6333333333333333</v>
      </c>
      <c r="G4" s="23">
        <v>1.1000000000000001E-3</v>
      </c>
      <c r="M4" s="19"/>
      <c r="N4" s="19"/>
    </row>
    <row r="5" spans="1:14" x14ac:dyDescent="0.3">
      <c r="A5" s="2" t="s">
        <v>10</v>
      </c>
      <c r="B5" s="14">
        <v>20</v>
      </c>
      <c r="C5" s="21">
        <v>1200</v>
      </c>
      <c r="D5" s="2">
        <v>4860</v>
      </c>
      <c r="E5" s="25">
        <f>4860/1200</f>
        <v>4.05</v>
      </c>
      <c r="F5" s="2">
        <f>4860/1200</f>
        <v>4.05</v>
      </c>
      <c r="G5" s="23">
        <v>2.0000000000000001E-4</v>
      </c>
      <c r="M5" s="19"/>
      <c r="N5" s="19"/>
    </row>
    <row r="6" spans="1:14" x14ac:dyDescent="0.3">
      <c r="A6" s="2" t="s">
        <v>7</v>
      </c>
      <c r="B6" s="14">
        <v>20</v>
      </c>
      <c r="C6" s="21">
        <v>1200</v>
      </c>
      <c r="D6" s="2">
        <v>6360</v>
      </c>
      <c r="E6" s="25">
        <f>6360/1200</f>
        <v>5.3</v>
      </c>
      <c r="F6" s="2">
        <f>6360/1200</f>
        <v>5.3</v>
      </c>
      <c r="G6" s="23">
        <v>2.0000000000000001E-4</v>
      </c>
      <c r="M6" s="19"/>
      <c r="N6" s="19"/>
    </row>
    <row r="7" spans="1:14" x14ac:dyDescent="0.3">
      <c r="A7" s="2" t="s">
        <v>11</v>
      </c>
      <c r="B7" s="14">
        <v>20</v>
      </c>
      <c r="C7" s="21">
        <v>1200</v>
      </c>
      <c r="D7" s="2">
        <v>12000</v>
      </c>
      <c r="E7" s="25">
        <f>12000/1200</f>
        <v>10</v>
      </c>
      <c r="F7" s="2">
        <f>12000/1200</f>
        <v>10</v>
      </c>
      <c r="G7" s="23">
        <v>5.0000000000000001E-4</v>
      </c>
      <c r="M7" s="19"/>
      <c r="N7" s="19"/>
    </row>
    <row r="8" spans="1:14" x14ac:dyDescent="0.3">
      <c r="A8" s="2" t="s">
        <v>12</v>
      </c>
      <c r="B8" s="14">
        <v>20</v>
      </c>
      <c r="C8" s="21">
        <v>1200</v>
      </c>
      <c r="D8" s="2">
        <v>24000</v>
      </c>
      <c r="E8" s="25">
        <f>24000/1200</f>
        <v>20</v>
      </c>
      <c r="F8" s="2">
        <f>24000/1200</f>
        <v>20</v>
      </c>
      <c r="G8" s="23">
        <v>5.0000000000000001E-4</v>
      </c>
      <c r="M8" s="19"/>
      <c r="N8" s="19"/>
    </row>
    <row r="9" spans="1:14" x14ac:dyDescent="0.3">
      <c r="A9" s="2" t="s">
        <v>13</v>
      </c>
      <c r="B9" s="14">
        <v>20</v>
      </c>
      <c r="C9" s="21">
        <v>1200</v>
      </c>
      <c r="D9" s="2">
        <v>36000</v>
      </c>
      <c r="E9" s="25">
        <f>36000/1200</f>
        <v>30</v>
      </c>
      <c r="F9" s="2">
        <v>29.3</v>
      </c>
      <c r="G9" s="23">
        <v>1.4E-3</v>
      </c>
      <c r="M9" s="19"/>
      <c r="N9" s="19"/>
    </row>
    <row r="10" spans="1:14" x14ac:dyDescent="0.3">
      <c r="A10" s="2" t="s">
        <v>14</v>
      </c>
      <c r="B10" s="14">
        <v>20</v>
      </c>
      <c r="C10" s="21">
        <v>1200</v>
      </c>
      <c r="D10" s="2">
        <v>48000</v>
      </c>
      <c r="E10" s="25">
        <f>48000/1200</f>
        <v>40</v>
      </c>
      <c r="F10" s="27">
        <v>39.299999999999997</v>
      </c>
      <c r="G10" s="23">
        <v>2.8E-3</v>
      </c>
      <c r="M10" s="19"/>
      <c r="N10" s="19"/>
    </row>
    <row r="11" spans="1:14" x14ac:dyDescent="0.3">
      <c r="A11" s="2" t="s">
        <v>21</v>
      </c>
      <c r="B11" s="14">
        <v>20</v>
      </c>
      <c r="C11" s="21">
        <v>1200</v>
      </c>
      <c r="D11" s="2">
        <v>52000</v>
      </c>
      <c r="E11" s="25">
        <f>52000/1200</f>
        <v>43.333333333333336</v>
      </c>
      <c r="F11" s="27">
        <v>38.9</v>
      </c>
      <c r="G11" s="23">
        <v>4.0000000000000001E-3</v>
      </c>
    </row>
    <row r="12" spans="1:14" x14ac:dyDescent="0.3">
      <c r="A12" s="2" t="s">
        <v>22</v>
      </c>
      <c r="B12" s="14">
        <v>20</v>
      </c>
      <c r="C12" s="21">
        <v>1200</v>
      </c>
      <c r="D12" s="2">
        <v>54000</v>
      </c>
      <c r="E12" s="25">
        <f>54000/1200</f>
        <v>45</v>
      </c>
      <c r="F12" s="27">
        <v>37.200000000000003</v>
      </c>
      <c r="G12" s="23">
        <v>5.4999999999999997E-3</v>
      </c>
    </row>
    <row r="13" spans="1:14" x14ac:dyDescent="0.3">
      <c r="A13" s="2" t="s">
        <v>21</v>
      </c>
      <c r="B13" s="14">
        <v>20</v>
      </c>
      <c r="C13" s="21">
        <v>1200</v>
      </c>
      <c r="D13" s="2">
        <v>56000</v>
      </c>
      <c r="E13" s="25">
        <f>56000/1200</f>
        <v>46.666666666666664</v>
      </c>
      <c r="F13" s="2">
        <v>35.799999999999997</v>
      </c>
      <c r="G13" s="23">
        <v>7.7999999999999996E-3</v>
      </c>
    </row>
    <row r="14" spans="1:14" ht="15" thickBot="1" x14ac:dyDescent="0.35">
      <c r="A14" s="3" t="s">
        <v>22</v>
      </c>
      <c r="B14" s="5">
        <v>20</v>
      </c>
      <c r="C14" s="3">
        <v>1200</v>
      </c>
      <c r="D14" s="3">
        <v>57000</v>
      </c>
      <c r="E14" s="26">
        <f>57500/1200</f>
        <v>47.916666666666664</v>
      </c>
      <c r="F14" s="3">
        <v>35.299999999999997</v>
      </c>
      <c r="G14" s="23">
        <v>1.15E-2</v>
      </c>
    </row>
    <row r="15" spans="1:14" x14ac:dyDescent="0.3">
      <c r="F15" s="19"/>
      <c r="G1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testing</vt:lpstr>
      <vt:lpstr>Bottleneck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2023-01-29T16:30:10Z</dcterms:created>
  <dcterms:modified xsi:type="dcterms:W3CDTF">2023-01-31T15:56:38Z</dcterms:modified>
</cp:coreProperties>
</file>