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Desktop\MUSCLE\"/>
    </mc:Choice>
  </mc:AlternateContent>
  <xr:revisionPtr revIDLastSave="0" documentId="13_ncr:1_{5C4BCD92-C2C1-4A79-9D5C-7F04B0E2F063}" xr6:coauthVersionLast="47" xr6:coauthVersionMax="47" xr10:uidLastSave="{00000000-0000-0000-0000-000000000000}"/>
  <bookViews>
    <workbookView xWindow="-108" yWindow="-108" windowWidth="23256" windowHeight="12576" xr2:uid="{8C0A63DC-B491-449A-938C-1F5D313091AD}"/>
  </bookViews>
  <sheets>
    <sheet name="Hoja1" sheetId="7" r:id="rId1"/>
    <sheet name="29800 bp" sheetId="1" r:id="rId2"/>
    <sheet name="25000 bp" sheetId="2" r:id="rId3"/>
    <sheet name="20000 bp" sheetId="3" r:id="rId4"/>
    <sheet name="150000 bp" sheetId="4" r:id="rId5"/>
    <sheet name="10000 bp" sheetId="5" r:id="rId6"/>
    <sheet name="5000 bp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6" l="1"/>
  <c r="M9" i="6"/>
  <c r="M8" i="6"/>
  <c r="L8" i="6"/>
  <c r="M7" i="6"/>
  <c r="L7" i="6"/>
  <c r="M6" i="6"/>
  <c r="L6" i="6"/>
  <c r="M5" i="6"/>
  <c r="L5" i="6"/>
  <c r="M4" i="6"/>
  <c r="L4" i="6"/>
  <c r="L8" i="5"/>
  <c r="M8" i="5"/>
  <c r="M7" i="5"/>
  <c r="L7" i="5"/>
  <c r="M6" i="5"/>
  <c r="L6" i="5"/>
  <c r="M5" i="5"/>
  <c r="L5" i="5"/>
  <c r="M4" i="5"/>
  <c r="L4" i="5"/>
  <c r="M7" i="4"/>
  <c r="L7" i="4"/>
  <c r="M6" i="4"/>
  <c r="L6" i="4"/>
  <c r="M5" i="4"/>
  <c r="L5" i="4"/>
  <c r="M4" i="4"/>
  <c r="L4" i="4"/>
  <c r="L7" i="3"/>
  <c r="M7" i="3"/>
  <c r="M6" i="3"/>
  <c r="L6" i="3"/>
  <c r="M5" i="3"/>
  <c r="L5" i="3"/>
  <c r="M4" i="3"/>
  <c r="L4" i="3"/>
  <c r="M4" i="2"/>
  <c r="M5" i="2"/>
  <c r="M6" i="2"/>
  <c r="L5" i="2"/>
  <c r="L6" i="2"/>
  <c r="L4" i="2"/>
</calcChain>
</file>

<file path=xl/sharedStrings.xml><?xml version="1.0" encoding="utf-8"?>
<sst xmlns="http://schemas.openxmlformats.org/spreadsheetml/2006/main" count="94" uniqueCount="17">
  <si>
    <t>29800 bp</t>
  </si>
  <si>
    <t>time</t>
  </si>
  <si>
    <t>2 seq</t>
  </si>
  <si>
    <t>3 seq</t>
  </si>
  <si>
    <t>25000 bp</t>
  </si>
  <si>
    <t>4 seq</t>
  </si>
  <si>
    <t>5 seq</t>
  </si>
  <si>
    <t>20000 bp</t>
  </si>
  <si>
    <t>6 seq</t>
  </si>
  <si>
    <t>15000 bp</t>
  </si>
  <si>
    <t>10000 bp</t>
  </si>
  <si>
    <t>5000 bp</t>
  </si>
  <si>
    <t>7 seq</t>
  </si>
  <si>
    <t>promedio</t>
  </si>
  <si>
    <t>std</t>
  </si>
  <si>
    <t>Sec Alineadas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</si>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</sst>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2" fillId="0" borderId="1" xfId="0" applyFont="1" applyBorder="1" applyAlignment="1">
      <alignment wrapText="1"/>
    </xf>
    <xf numFmtId="9" fontId="2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05A66-89CC-4311-87AA-AD68510F8EC4}">
  <dimension ref="A1:C37"/>
  <sheetViews>
    <sheetView tabSelected="1" workbookViewId="0">
      <selection activeCell="K3" sqref="K3"/>
    </sheetView>
  </sheetViews>
  <sheetFormatPr baseColWidth="10" defaultRowHeight="14.4" x14ac:dyDescent="0.3"/>
  <sheetData>
    <row r="1" spans="1:3" ht="15" thickBot="1" x14ac:dyDescent="0.35">
      <c r="A1" s="2" t="s">
        <v>4</v>
      </c>
      <c r="B1" s="3">
        <v>0.8</v>
      </c>
      <c r="C1" s="2"/>
    </row>
    <row r="2" spans="1:3" ht="27.6" thickBot="1" x14ac:dyDescent="0.35">
      <c r="A2" s="4" t="s">
        <v>15</v>
      </c>
      <c r="B2" s="4" t="s">
        <v>16</v>
      </c>
      <c r="C2" s="4" t="s">
        <v>14</v>
      </c>
    </row>
    <row r="3" spans="1:3" ht="15" thickBot="1" x14ac:dyDescent="0.35">
      <c r="A3" s="5" t="s">
        <v>2</v>
      </c>
      <c r="B3" s="6">
        <v>17.809999999999999</v>
      </c>
      <c r="C3" s="6">
        <v>0.31</v>
      </c>
    </row>
    <row r="4" spans="1:3" ht="15" thickBot="1" x14ac:dyDescent="0.35">
      <c r="A4" s="5" t="s">
        <v>3</v>
      </c>
      <c r="B4" s="6">
        <v>70.37</v>
      </c>
      <c r="C4" s="6">
        <v>1.24</v>
      </c>
    </row>
    <row r="5" spans="1:3" ht="15" thickBot="1" x14ac:dyDescent="0.35">
      <c r="A5" s="5" t="s">
        <v>5</v>
      </c>
      <c r="B5" s="6">
        <v>230.07</v>
      </c>
      <c r="C5" s="6">
        <v>5.58</v>
      </c>
    </row>
    <row r="6" spans="1:3" ht="15" thickBot="1" x14ac:dyDescent="0.35">
      <c r="A6" s="2"/>
      <c r="B6" s="2"/>
      <c r="C6" s="2"/>
    </row>
    <row r="7" spans="1:3" ht="15" thickBot="1" x14ac:dyDescent="0.35">
      <c r="A7" s="2" t="s">
        <v>7</v>
      </c>
      <c r="B7" s="3">
        <v>0.65</v>
      </c>
      <c r="C7" s="2"/>
    </row>
    <row r="8" spans="1:3" ht="27.6" thickBot="1" x14ac:dyDescent="0.35">
      <c r="A8" s="4" t="s">
        <v>15</v>
      </c>
      <c r="B8" s="4" t="s">
        <v>16</v>
      </c>
      <c r="C8" s="4" t="s">
        <v>14</v>
      </c>
    </row>
    <row r="9" spans="1:3" ht="15" thickBot="1" x14ac:dyDescent="0.35">
      <c r="A9" s="5" t="s">
        <v>2</v>
      </c>
      <c r="B9" s="6">
        <v>11.99</v>
      </c>
      <c r="C9" s="6">
        <v>0.25</v>
      </c>
    </row>
    <row r="10" spans="1:3" ht="15" thickBot="1" x14ac:dyDescent="0.35">
      <c r="A10" s="5" t="s">
        <v>3</v>
      </c>
      <c r="B10" s="6">
        <v>47.11</v>
      </c>
      <c r="C10" s="6">
        <v>1.25</v>
      </c>
    </row>
    <row r="11" spans="1:3" ht="15" thickBot="1" x14ac:dyDescent="0.35">
      <c r="A11" s="5" t="s">
        <v>5</v>
      </c>
      <c r="B11" s="6">
        <v>155.46</v>
      </c>
      <c r="C11" s="6">
        <v>3.13</v>
      </c>
    </row>
    <row r="12" spans="1:3" ht="15" thickBot="1" x14ac:dyDescent="0.35">
      <c r="A12" s="5" t="s">
        <v>6</v>
      </c>
      <c r="B12" s="6">
        <v>803.9</v>
      </c>
      <c r="C12" s="6">
        <v>56.43</v>
      </c>
    </row>
    <row r="13" spans="1:3" ht="15" thickBot="1" x14ac:dyDescent="0.35">
      <c r="A13" s="2"/>
      <c r="B13" s="2"/>
      <c r="C13" s="2"/>
    </row>
    <row r="14" spans="1:3" ht="15" thickBot="1" x14ac:dyDescent="0.35">
      <c r="A14" s="2" t="s">
        <v>9</v>
      </c>
      <c r="B14" s="3">
        <v>0.5</v>
      </c>
      <c r="C14" s="2"/>
    </row>
    <row r="15" spans="1:3" ht="27.6" thickBot="1" x14ac:dyDescent="0.35">
      <c r="A15" s="4" t="s">
        <v>15</v>
      </c>
      <c r="B15" s="4" t="s">
        <v>16</v>
      </c>
      <c r="C15" s="4" t="s">
        <v>14</v>
      </c>
    </row>
    <row r="16" spans="1:3" ht="15" thickBot="1" x14ac:dyDescent="0.35">
      <c r="A16" s="5" t="s">
        <v>2</v>
      </c>
      <c r="B16" s="6">
        <v>6.2</v>
      </c>
      <c r="C16" s="6">
        <v>0.19</v>
      </c>
    </row>
    <row r="17" spans="1:3" ht="15" thickBot="1" x14ac:dyDescent="0.35">
      <c r="A17" s="5" t="s">
        <v>3</v>
      </c>
      <c r="B17" s="6">
        <v>25.04</v>
      </c>
      <c r="C17" s="6">
        <v>1.24</v>
      </c>
    </row>
    <row r="18" spans="1:3" ht="15" thickBot="1" x14ac:dyDescent="0.35">
      <c r="A18" s="5" t="s">
        <v>5</v>
      </c>
      <c r="B18" s="6">
        <v>86.16</v>
      </c>
      <c r="C18" s="6">
        <v>0.92</v>
      </c>
    </row>
    <row r="19" spans="1:3" ht="15" thickBot="1" x14ac:dyDescent="0.35">
      <c r="A19" s="5" t="s">
        <v>6</v>
      </c>
      <c r="B19" s="6">
        <v>429.82</v>
      </c>
      <c r="C19" s="6">
        <v>33.880000000000003</v>
      </c>
    </row>
    <row r="20" spans="1:3" ht="15" thickBot="1" x14ac:dyDescent="0.35">
      <c r="A20" s="2"/>
      <c r="B20" s="2"/>
      <c r="C20" s="2"/>
    </row>
    <row r="21" spans="1:3" ht="15" thickBot="1" x14ac:dyDescent="0.35">
      <c r="A21" s="2" t="s">
        <v>10</v>
      </c>
      <c r="B21" s="3">
        <v>0.33</v>
      </c>
      <c r="C21" s="2"/>
    </row>
    <row r="22" spans="1:3" ht="27.6" thickBot="1" x14ac:dyDescent="0.35">
      <c r="A22" s="4" t="s">
        <v>15</v>
      </c>
      <c r="B22" s="4" t="s">
        <v>16</v>
      </c>
      <c r="C22" s="4" t="s">
        <v>14</v>
      </c>
    </row>
    <row r="23" spans="1:3" ht="15" thickBot="1" x14ac:dyDescent="0.35">
      <c r="A23" s="5" t="s">
        <v>2</v>
      </c>
      <c r="B23" s="5" t="s">
        <v>13</v>
      </c>
      <c r="C23" s="5" t="s">
        <v>14</v>
      </c>
    </row>
    <row r="24" spans="1:3" ht="15" thickBot="1" x14ac:dyDescent="0.35">
      <c r="A24" s="5" t="s">
        <v>3</v>
      </c>
      <c r="B24" s="6">
        <v>3.1</v>
      </c>
      <c r="C24" s="6">
        <v>0.08</v>
      </c>
    </row>
    <row r="25" spans="1:3" ht="15" thickBot="1" x14ac:dyDescent="0.35">
      <c r="A25" s="5" t="s">
        <v>5</v>
      </c>
      <c r="B25" s="6">
        <v>12.5</v>
      </c>
      <c r="C25" s="6">
        <v>0.81</v>
      </c>
    </row>
    <row r="26" spans="1:3" ht="15" thickBot="1" x14ac:dyDescent="0.35">
      <c r="A26" s="5" t="s">
        <v>6</v>
      </c>
      <c r="B26" s="6">
        <v>38.880000000000003</v>
      </c>
      <c r="C26" s="6">
        <v>0.4</v>
      </c>
    </row>
    <row r="27" spans="1:3" ht="15" thickBot="1" x14ac:dyDescent="0.35">
      <c r="A27" s="5" t="s">
        <v>8</v>
      </c>
      <c r="B27" s="6">
        <v>136.57</v>
      </c>
      <c r="C27" s="6">
        <v>5.61</v>
      </c>
    </row>
    <row r="28" spans="1:3" ht="15" thickBot="1" x14ac:dyDescent="0.35">
      <c r="A28" s="5" t="s">
        <v>12</v>
      </c>
      <c r="B28" s="6">
        <v>891.88</v>
      </c>
      <c r="C28" s="6">
        <v>75.17</v>
      </c>
    </row>
    <row r="29" spans="1:3" ht="15" thickBot="1" x14ac:dyDescent="0.35">
      <c r="A29" s="2"/>
      <c r="B29" s="2"/>
      <c r="C29" s="2"/>
    </row>
    <row r="30" spans="1:3" ht="15" thickBot="1" x14ac:dyDescent="0.35">
      <c r="A30" s="2" t="s">
        <v>11</v>
      </c>
      <c r="B30" s="3">
        <v>0.15</v>
      </c>
      <c r="C30" s="2"/>
    </row>
    <row r="31" spans="1:3" ht="27.6" thickBot="1" x14ac:dyDescent="0.35">
      <c r="A31" s="4" t="s">
        <v>15</v>
      </c>
      <c r="B31" s="4" t="s">
        <v>16</v>
      </c>
      <c r="C31" s="4" t="s">
        <v>14</v>
      </c>
    </row>
    <row r="32" spans="1:3" ht="15" thickBot="1" x14ac:dyDescent="0.35">
      <c r="A32" s="5" t="s">
        <v>2</v>
      </c>
      <c r="B32" s="6">
        <v>0.71</v>
      </c>
      <c r="C32" s="6">
        <v>0.01</v>
      </c>
    </row>
    <row r="33" spans="1:3" ht="15" thickBot="1" x14ac:dyDescent="0.35">
      <c r="A33" s="5" t="s">
        <v>3</v>
      </c>
      <c r="B33" s="6">
        <v>2.76</v>
      </c>
      <c r="C33" s="6">
        <v>0.12</v>
      </c>
    </row>
    <row r="34" spans="1:3" ht="15" thickBot="1" x14ac:dyDescent="0.35">
      <c r="A34" s="5" t="s">
        <v>5</v>
      </c>
      <c r="B34" s="6">
        <v>9.2100000000000009</v>
      </c>
      <c r="C34" s="6">
        <v>0.14000000000000001</v>
      </c>
    </row>
    <row r="35" spans="1:3" ht="15" thickBot="1" x14ac:dyDescent="0.35">
      <c r="A35" s="5" t="s">
        <v>6</v>
      </c>
      <c r="B35" s="6">
        <v>31.13</v>
      </c>
      <c r="C35" s="6">
        <v>0.25</v>
      </c>
    </row>
    <row r="36" spans="1:3" ht="15" thickBot="1" x14ac:dyDescent="0.35">
      <c r="A36" s="5" t="s">
        <v>8</v>
      </c>
      <c r="B36" s="6">
        <v>126.44</v>
      </c>
      <c r="C36" s="6">
        <v>3.42</v>
      </c>
    </row>
    <row r="37" spans="1:3" ht="15" thickBot="1" x14ac:dyDescent="0.35">
      <c r="A37" s="5" t="s">
        <v>12</v>
      </c>
      <c r="B37" s="6">
        <v>130.96</v>
      </c>
      <c r="C37" s="6">
        <v>4.5599999999999996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A78A5-2F1F-4CEA-AB5E-0F1D98809511}">
  <dimension ref="A1:K5"/>
  <sheetViews>
    <sheetView workbookViewId="0">
      <selection sqref="A1:K6"/>
    </sheetView>
  </sheetViews>
  <sheetFormatPr baseColWidth="10" defaultRowHeight="14.4" x14ac:dyDescent="0.3"/>
  <cols>
    <col min="2" max="4" width="18.77734375" bestFit="1" customWidth="1"/>
    <col min="5" max="5" width="19.109375" customWidth="1"/>
    <col min="6" max="6" width="18.77734375" bestFit="1" customWidth="1"/>
  </cols>
  <sheetData>
    <row r="1" spans="1:11" x14ac:dyDescent="0.3">
      <c r="A1" t="s">
        <v>0</v>
      </c>
    </row>
    <row r="2" spans="1:11" x14ac:dyDescent="0.3">
      <c r="C2" t="s">
        <v>1</v>
      </c>
    </row>
    <row r="3" spans="1:11" x14ac:dyDescent="0.3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3">
      <c r="A4" t="s">
        <v>2</v>
      </c>
      <c r="B4">
        <v>26.54</v>
      </c>
      <c r="C4">
        <v>25.12</v>
      </c>
      <c r="D4">
        <v>25.18</v>
      </c>
      <c r="E4">
        <v>25</v>
      </c>
      <c r="F4">
        <v>24.92</v>
      </c>
      <c r="G4">
        <v>25.03</v>
      </c>
      <c r="H4">
        <v>24.98</v>
      </c>
      <c r="I4">
        <v>25.19</v>
      </c>
      <c r="J4">
        <v>25.28</v>
      </c>
      <c r="K4">
        <v>24.86</v>
      </c>
    </row>
    <row r="5" spans="1:11" x14ac:dyDescent="0.3">
      <c r="A5" t="s">
        <v>3</v>
      </c>
    </row>
  </sheetData>
  <phoneticPr fontId="1" type="noConversion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CAC1C-CDAC-43BF-81CA-A6DF1E1439D2}">
  <dimension ref="A1:M12"/>
  <sheetViews>
    <sheetView workbookViewId="0">
      <selection activeCell="L3" sqref="L3:M6"/>
    </sheetView>
  </sheetViews>
  <sheetFormatPr baseColWidth="10" defaultRowHeight="14.4" x14ac:dyDescent="0.3"/>
  <cols>
    <col min="13" max="13" width="11.33203125" bestFit="1" customWidth="1"/>
  </cols>
  <sheetData>
    <row r="1" spans="1:13" x14ac:dyDescent="0.3">
      <c r="A1" t="s">
        <v>4</v>
      </c>
    </row>
    <row r="2" spans="1:13" x14ac:dyDescent="0.3">
      <c r="C2" t="s">
        <v>1</v>
      </c>
    </row>
    <row r="3" spans="1:13" x14ac:dyDescent="0.3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13</v>
      </c>
      <c r="M3" t="s">
        <v>14</v>
      </c>
    </row>
    <row r="4" spans="1:13" x14ac:dyDescent="0.3">
      <c r="A4" t="s">
        <v>2</v>
      </c>
      <c r="B4" s="1">
        <v>17.72</v>
      </c>
      <c r="C4" s="1">
        <v>17.7</v>
      </c>
      <c r="D4" s="1">
        <v>17.68</v>
      </c>
      <c r="E4" s="1">
        <v>17.760000000000002</v>
      </c>
      <c r="F4" s="1">
        <v>17.64</v>
      </c>
      <c r="G4" s="1">
        <v>18.68</v>
      </c>
      <c r="H4" s="1">
        <v>17.86</v>
      </c>
      <c r="I4" s="1">
        <v>17.7</v>
      </c>
      <c r="J4" s="1">
        <v>17.71</v>
      </c>
      <c r="K4" s="1">
        <v>17.64</v>
      </c>
      <c r="L4" s="1">
        <f>AVERAGE(B4:K4)</f>
        <v>17.809000000000005</v>
      </c>
      <c r="M4" s="1">
        <f>_xlfn.STDEV.S(B4:K4)</f>
        <v>0.3124971110977578</v>
      </c>
    </row>
    <row r="5" spans="1:13" x14ac:dyDescent="0.3">
      <c r="A5" t="s">
        <v>3</v>
      </c>
      <c r="B5" s="1">
        <v>70.92</v>
      </c>
      <c r="C5" s="1">
        <v>71.349999999999994</v>
      </c>
      <c r="D5" s="1">
        <v>70.290000000000006</v>
      </c>
      <c r="E5" s="1">
        <v>70.47</v>
      </c>
      <c r="F5" s="1">
        <v>72.16</v>
      </c>
      <c r="G5" s="1">
        <v>67.44</v>
      </c>
      <c r="H5" s="1">
        <v>70.17</v>
      </c>
      <c r="I5" s="1">
        <v>69.72</v>
      </c>
      <c r="J5" s="1">
        <v>70.94</v>
      </c>
      <c r="K5" s="1">
        <v>70.2</v>
      </c>
      <c r="L5" s="1">
        <f t="shared" ref="L5:L6" si="0">AVERAGE(B5:K5)</f>
        <v>70.366000000000014</v>
      </c>
      <c r="M5" s="1">
        <f t="shared" ref="M5:M6" si="1">_xlfn.STDEV.S(B5:K5)</f>
        <v>1.2420610112049868</v>
      </c>
    </row>
    <row r="6" spans="1:13" x14ac:dyDescent="0.3">
      <c r="A6" t="s">
        <v>5</v>
      </c>
      <c r="B6" s="1">
        <v>237.87</v>
      </c>
      <c r="C6" s="1">
        <v>231.43</v>
      </c>
      <c r="D6" s="1">
        <v>226.05</v>
      </c>
      <c r="E6" s="1">
        <v>232.08</v>
      </c>
      <c r="F6" s="1">
        <v>231.56</v>
      </c>
      <c r="G6" s="1">
        <v>221.22</v>
      </c>
      <c r="H6" s="1">
        <v>223.12</v>
      </c>
      <c r="I6" s="1">
        <v>227.53</v>
      </c>
      <c r="J6" s="1">
        <v>237.66</v>
      </c>
      <c r="K6" s="1">
        <v>232.22</v>
      </c>
      <c r="L6" s="1">
        <f t="shared" si="0"/>
        <v>230.07399999999998</v>
      </c>
      <c r="M6" s="1">
        <f t="shared" si="1"/>
        <v>5.5818877730666623</v>
      </c>
    </row>
    <row r="7" spans="1:13" x14ac:dyDescent="0.3">
      <c r="A7" t="s">
        <v>6</v>
      </c>
    </row>
    <row r="10" spans="1:13" x14ac:dyDescent="0.3">
      <c r="G10">
        <v>0.3124971110977578</v>
      </c>
    </row>
    <row r="11" spans="1:13" x14ac:dyDescent="0.3">
      <c r="G11">
        <v>1.2420610112049868</v>
      </c>
    </row>
    <row r="12" spans="1:13" x14ac:dyDescent="0.3">
      <c r="G12">
        <v>5.5818877730666623</v>
      </c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A0F99-C3BE-4081-8EEA-88A8AF8BA68B}">
  <dimension ref="A1:M8"/>
  <sheetViews>
    <sheetView workbookViewId="0">
      <selection activeCell="L3" sqref="L3:M7"/>
    </sheetView>
  </sheetViews>
  <sheetFormatPr baseColWidth="10" defaultRowHeight="14.4" x14ac:dyDescent="0.3"/>
  <sheetData>
    <row r="1" spans="1:13" x14ac:dyDescent="0.3">
      <c r="A1" s="1" t="s">
        <v>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1"/>
      <c r="C2" s="1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 t="s">
        <v>13</v>
      </c>
      <c r="M3" s="1" t="s">
        <v>14</v>
      </c>
    </row>
    <row r="4" spans="1:13" x14ac:dyDescent="0.3">
      <c r="A4" s="1" t="s">
        <v>2</v>
      </c>
      <c r="B4" s="1">
        <v>11.78</v>
      </c>
      <c r="C4" s="1">
        <v>12.44</v>
      </c>
      <c r="D4" s="1">
        <v>12.18</v>
      </c>
      <c r="E4" s="1">
        <v>12.25</v>
      </c>
      <c r="F4" s="1">
        <v>11.92</v>
      </c>
      <c r="G4" s="1">
        <v>11.8</v>
      </c>
      <c r="H4" s="1">
        <v>11.93</v>
      </c>
      <c r="I4" s="1">
        <v>12.12</v>
      </c>
      <c r="J4" s="1">
        <v>11.77</v>
      </c>
      <c r="K4" s="1">
        <v>11.68</v>
      </c>
      <c r="L4" s="1">
        <f>AVERAGE(B4:K4)</f>
        <v>11.987</v>
      </c>
      <c r="M4" s="1">
        <f>_xlfn.STDEV.S(B4:K4)</f>
        <v>0.24859829265526157</v>
      </c>
    </row>
    <row r="5" spans="1:13" x14ac:dyDescent="0.3">
      <c r="A5" s="1" t="s">
        <v>3</v>
      </c>
      <c r="B5" s="1">
        <v>46.14</v>
      </c>
      <c r="C5" s="1">
        <v>46.11</v>
      </c>
      <c r="D5" s="1">
        <v>47.55</v>
      </c>
      <c r="E5" s="1">
        <v>45.43</v>
      </c>
      <c r="F5" s="1">
        <v>47.33</v>
      </c>
      <c r="G5" s="1">
        <v>48.91</v>
      </c>
      <c r="H5" s="1">
        <v>49.15</v>
      </c>
      <c r="I5" s="1">
        <v>46.96</v>
      </c>
      <c r="J5" s="1">
        <v>47.55</v>
      </c>
      <c r="K5" s="1">
        <v>45.92</v>
      </c>
      <c r="L5" s="1">
        <f t="shared" ref="L5:L6" si="0">AVERAGE(B5:K5)</f>
        <v>47.105000000000004</v>
      </c>
      <c r="M5" s="1">
        <f t="shared" ref="M5:M6" si="1">_xlfn.STDEV.S(B5:K5)</f>
        <v>1.2489484465830523</v>
      </c>
    </row>
    <row r="6" spans="1:13" x14ac:dyDescent="0.3">
      <c r="A6" s="1" t="s">
        <v>5</v>
      </c>
      <c r="B6" s="1">
        <v>159.61000000000001</v>
      </c>
      <c r="C6" s="1">
        <v>156.96</v>
      </c>
      <c r="D6" s="1">
        <v>158.63</v>
      </c>
      <c r="E6" s="1">
        <v>154.86000000000001</v>
      </c>
      <c r="F6" s="1">
        <v>156.24</v>
      </c>
      <c r="G6" s="1">
        <v>155.16</v>
      </c>
      <c r="H6" s="1">
        <v>156.63999999999999</v>
      </c>
      <c r="I6" s="1">
        <v>149.07</v>
      </c>
      <c r="J6" s="1">
        <v>151.57</v>
      </c>
      <c r="K6" s="1">
        <v>155.86000000000001</v>
      </c>
      <c r="L6" s="1">
        <f t="shared" si="0"/>
        <v>155.45999999999998</v>
      </c>
      <c r="M6" s="1">
        <f t="shared" si="1"/>
        <v>3.128656083510764</v>
      </c>
    </row>
    <row r="7" spans="1:13" x14ac:dyDescent="0.3">
      <c r="A7" s="1" t="s">
        <v>6</v>
      </c>
      <c r="B7" s="1">
        <v>864.15</v>
      </c>
      <c r="C7" s="1">
        <v>876.57</v>
      </c>
      <c r="D7" s="1">
        <v>882.31</v>
      </c>
      <c r="E7" s="1">
        <v>793.82</v>
      </c>
      <c r="F7" s="1">
        <v>833.71</v>
      </c>
      <c r="G7" s="1">
        <v>796.38</v>
      </c>
      <c r="H7" s="1">
        <v>749.5</v>
      </c>
      <c r="I7" s="1">
        <v>751.65</v>
      </c>
      <c r="J7" s="1">
        <v>749.52</v>
      </c>
      <c r="K7" s="1">
        <v>741.38</v>
      </c>
      <c r="L7" s="1">
        <f t="shared" ref="L7" si="2">AVERAGE(B7:K7)</f>
        <v>803.89899999999989</v>
      </c>
      <c r="M7" s="1">
        <f t="shared" ref="M7" si="3">_xlfn.STDEV.S(B7:K7)</f>
        <v>56.432131991544601</v>
      </c>
    </row>
    <row r="8" spans="1:13" x14ac:dyDescent="0.3">
      <c r="A8" s="1" t="s">
        <v>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</sheetData>
  <phoneticPr fontId="1" type="noConversion"/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09E2F-907D-4FC7-A1F1-879C60847B90}">
  <dimension ref="A1:M8"/>
  <sheetViews>
    <sheetView workbookViewId="0">
      <selection activeCell="L3" sqref="L3:M7"/>
    </sheetView>
  </sheetViews>
  <sheetFormatPr baseColWidth="10" defaultRowHeight="14.4" x14ac:dyDescent="0.3"/>
  <sheetData>
    <row r="1" spans="1:13" x14ac:dyDescent="0.3">
      <c r="A1" t="s">
        <v>9</v>
      </c>
    </row>
    <row r="2" spans="1:13" x14ac:dyDescent="0.3">
      <c r="C2" t="s">
        <v>1</v>
      </c>
    </row>
    <row r="3" spans="1:13" x14ac:dyDescent="0.3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s="1" t="s">
        <v>13</v>
      </c>
      <c r="M3" s="1" t="s">
        <v>14</v>
      </c>
    </row>
    <row r="4" spans="1:13" x14ac:dyDescent="0.3">
      <c r="A4" t="s">
        <v>2</v>
      </c>
      <c r="B4">
        <v>6.71</v>
      </c>
      <c r="C4">
        <v>6.11</v>
      </c>
      <c r="D4">
        <v>6.16</v>
      </c>
      <c r="E4">
        <v>6.11</v>
      </c>
      <c r="F4">
        <v>6.23</v>
      </c>
      <c r="G4">
        <v>6.23</v>
      </c>
      <c r="H4">
        <v>6.13</v>
      </c>
      <c r="I4">
        <v>6.14</v>
      </c>
      <c r="J4">
        <v>6.1</v>
      </c>
      <c r="K4">
        <v>6.07</v>
      </c>
      <c r="L4" s="1">
        <f>AVERAGE(B4:K4)</f>
        <v>6.1989999999999998</v>
      </c>
      <c r="M4" s="1">
        <f>_xlfn.STDEV.S(B4:K4)</f>
        <v>0.1871095935541521</v>
      </c>
    </row>
    <row r="5" spans="1:13" x14ac:dyDescent="0.3">
      <c r="A5" t="s">
        <v>3</v>
      </c>
      <c r="B5">
        <v>23.72</v>
      </c>
      <c r="C5">
        <v>24.15</v>
      </c>
      <c r="D5">
        <v>23.79</v>
      </c>
      <c r="E5">
        <v>24.21</v>
      </c>
      <c r="F5">
        <v>24.06</v>
      </c>
      <c r="G5">
        <v>24.7</v>
      </c>
      <c r="H5">
        <v>26.52</v>
      </c>
      <c r="I5">
        <v>26.47</v>
      </c>
      <c r="J5">
        <v>26.41</v>
      </c>
      <c r="K5">
        <v>26.41</v>
      </c>
      <c r="L5" s="1">
        <f t="shared" ref="L5:L7" si="0">AVERAGE(B5:K5)</f>
        <v>25.044</v>
      </c>
      <c r="M5" s="1">
        <f t="shared" ref="M5:M7" si="1">_xlfn.STDEV.S(B5:K5)</f>
        <v>1.240557222469896</v>
      </c>
    </row>
    <row r="6" spans="1:13" x14ac:dyDescent="0.3">
      <c r="A6" t="s">
        <v>5</v>
      </c>
      <c r="B6">
        <v>85.38</v>
      </c>
      <c r="C6">
        <v>87.22</v>
      </c>
      <c r="D6">
        <v>86.34</v>
      </c>
      <c r="E6">
        <v>85.95</v>
      </c>
      <c r="F6">
        <v>85.74</v>
      </c>
      <c r="G6">
        <v>85.81</v>
      </c>
      <c r="H6">
        <v>85.27</v>
      </c>
      <c r="I6">
        <v>88.24</v>
      </c>
      <c r="J6">
        <v>86.03</v>
      </c>
      <c r="K6">
        <v>85.57</v>
      </c>
      <c r="L6" s="1">
        <f t="shared" si="0"/>
        <v>86.155000000000001</v>
      </c>
      <c r="M6" s="1">
        <f t="shared" si="1"/>
        <v>0.91837114259734653</v>
      </c>
    </row>
    <row r="7" spans="1:13" x14ac:dyDescent="0.3">
      <c r="A7" t="s">
        <v>6</v>
      </c>
      <c r="B7">
        <v>396.95</v>
      </c>
      <c r="C7">
        <v>416.91</v>
      </c>
      <c r="D7">
        <v>436.19</v>
      </c>
      <c r="E7">
        <v>393.55</v>
      </c>
      <c r="F7">
        <v>407.03</v>
      </c>
      <c r="G7">
        <v>398.21</v>
      </c>
      <c r="H7">
        <v>497.99</v>
      </c>
      <c r="I7">
        <v>457.33</v>
      </c>
      <c r="J7">
        <v>457.33</v>
      </c>
      <c r="K7">
        <v>436.68</v>
      </c>
      <c r="L7" s="1">
        <f t="shared" si="0"/>
        <v>429.81700000000001</v>
      </c>
      <c r="M7" s="1">
        <f t="shared" si="1"/>
        <v>33.878179817956244</v>
      </c>
    </row>
    <row r="8" spans="1:13" x14ac:dyDescent="0.3">
      <c r="A8" t="s">
        <v>8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39909-2D35-490B-8077-83C985F54402}">
  <dimension ref="A1:M8"/>
  <sheetViews>
    <sheetView workbookViewId="0">
      <selection activeCell="M8" sqref="L3:M8"/>
    </sheetView>
  </sheetViews>
  <sheetFormatPr baseColWidth="10" defaultRowHeight="14.4" x14ac:dyDescent="0.3"/>
  <sheetData>
    <row r="1" spans="1:13" x14ac:dyDescent="0.3">
      <c r="A1" t="s">
        <v>10</v>
      </c>
    </row>
    <row r="2" spans="1:13" x14ac:dyDescent="0.3">
      <c r="C2" t="s">
        <v>1</v>
      </c>
    </row>
    <row r="3" spans="1:13" x14ac:dyDescent="0.3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s="1" t="s">
        <v>13</v>
      </c>
      <c r="M3" s="1" t="s">
        <v>14</v>
      </c>
    </row>
    <row r="4" spans="1:13" x14ac:dyDescent="0.3">
      <c r="A4" t="s">
        <v>2</v>
      </c>
      <c r="B4">
        <v>3.07</v>
      </c>
      <c r="C4">
        <v>3.05</v>
      </c>
      <c r="D4">
        <v>3.06</v>
      </c>
      <c r="E4">
        <v>3.13</v>
      </c>
      <c r="F4">
        <v>3.32</v>
      </c>
      <c r="G4">
        <v>3.12</v>
      </c>
      <c r="H4">
        <v>3.07</v>
      </c>
      <c r="I4">
        <v>3.05</v>
      </c>
      <c r="J4">
        <v>3.07</v>
      </c>
      <c r="K4">
        <v>3.04</v>
      </c>
      <c r="L4" s="1">
        <f>AVERAGE(B4:K4)</f>
        <v>3.0979999999999999</v>
      </c>
      <c r="M4" s="1">
        <f>_xlfn.STDEV.S(B4:K4)</f>
        <v>8.3373323737938557E-2</v>
      </c>
    </row>
    <row r="5" spans="1:13" x14ac:dyDescent="0.3">
      <c r="A5" t="s">
        <v>3</v>
      </c>
      <c r="B5">
        <v>12.03</v>
      </c>
      <c r="C5">
        <v>12.56</v>
      </c>
      <c r="D5">
        <v>13.92</v>
      </c>
      <c r="E5">
        <v>14.06</v>
      </c>
      <c r="F5">
        <v>12.3</v>
      </c>
      <c r="G5">
        <v>11.99</v>
      </c>
      <c r="H5">
        <v>12.09</v>
      </c>
      <c r="I5">
        <v>12.02</v>
      </c>
      <c r="J5">
        <v>11.9</v>
      </c>
      <c r="K5">
        <v>12.15</v>
      </c>
      <c r="L5" s="1">
        <f t="shared" ref="L5:L7" si="0">AVERAGE(B5:K5)</f>
        <v>12.502000000000001</v>
      </c>
      <c r="M5" s="1">
        <f t="shared" ref="M5:M7" si="1">_xlfn.STDEV.S(B5:K5)</f>
        <v>0.80660881335240686</v>
      </c>
    </row>
    <row r="6" spans="1:13" x14ac:dyDescent="0.3">
      <c r="A6" t="s">
        <v>5</v>
      </c>
      <c r="B6">
        <v>38.75</v>
      </c>
      <c r="C6">
        <v>38.56</v>
      </c>
      <c r="D6">
        <v>38.71</v>
      </c>
      <c r="E6">
        <v>38.65</v>
      </c>
      <c r="F6">
        <v>38.6</v>
      </c>
      <c r="G6">
        <v>38.81</v>
      </c>
      <c r="H6">
        <v>39.85</v>
      </c>
      <c r="I6">
        <v>39.340000000000003</v>
      </c>
      <c r="J6">
        <v>38.729999999999997</v>
      </c>
      <c r="K6">
        <v>38.81</v>
      </c>
      <c r="L6" s="1">
        <f t="shared" si="0"/>
        <v>38.881</v>
      </c>
      <c r="M6" s="1">
        <f t="shared" si="1"/>
        <v>0.40335950328322423</v>
      </c>
    </row>
    <row r="7" spans="1:13" x14ac:dyDescent="0.3">
      <c r="A7" t="s">
        <v>6</v>
      </c>
      <c r="B7">
        <v>134.07</v>
      </c>
      <c r="C7">
        <v>144.88</v>
      </c>
      <c r="D7">
        <v>135.61000000000001</v>
      </c>
      <c r="E7">
        <v>145.55000000000001</v>
      </c>
      <c r="F7">
        <v>140.28</v>
      </c>
      <c r="G7">
        <v>137.5</v>
      </c>
      <c r="H7">
        <v>128.75</v>
      </c>
      <c r="I7">
        <v>133.11000000000001</v>
      </c>
      <c r="J7">
        <v>130.43</v>
      </c>
      <c r="K7">
        <v>135.55000000000001</v>
      </c>
      <c r="L7" s="1">
        <f t="shared" si="0"/>
        <v>136.57300000000001</v>
      </c>
      <c r="M7" s="1">
        <f t="shared" si="1"/>
        <v>5.6111101100109106</v>
      </c>
    </row>
    <row r="8" spans="1:13" x14ac:dyDescent="0.3">
      <c r="A8" t="s">
        <v>8</v>
      </c>
      <c r="B8">
        <v>893.46</v>
      </c>
      <c r="C8">
        <v>896.45</v>
      </c>
      <c r="D8">
        <v>894.92</v>
      </c>
      <c r="E8">
        <v>886.45</v>
      </c>
      <c r="F8">
        <v>892.01</v>
      </c>
      <c r="G8">
        <v>986.79</v>
      </c>
      <c r="H8">
        <v>990.75</v>
      </c>
      <c r="I8">
        <v>905.98</v>
      </c>
      <c r="J8">
        <v>854.53</v>
      </c>
      <c r="K8">
        <v>717.47</v>
      </c>
      <c r="L8" s="1">
        <f t="shared" ref="L8" si="2">AVERAGE(B8:K8)</f>
        <v>891.88099999999997</v>
      </c>
      <c r="M8" s="1">
        <f t="shared" ref="M8" si="3">_xlfn.STDEV.S(B8:K8)</f>
        <v>75.172387284161715</v>
      </c>
    </row>
  </sheetData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6B7CB-B09E-452D-95CE-58F40F377153}">
  <dimension ref="A1:M9"/>
  <sheetViews>
    <sheetView workbookViewId="0">
      <selection activeCell="I14" sqref="I14"/>
    </sheetView>
  </sheetViews>
  <sheetFormatPr baseColWidth="10" defaultRowHeight="14.4" x14ac:dyDescent="0.3"/>
  <sheetData>
    <row r="1" spans="1:13" x14ac:dyDescent="0.3">
      <c r="A1" t="s">
        <v>11</v>
      </c>
    </row>
    <row r="2" spans="1:13" x14ac:dyDescent="0.3">
      <c r="C2" t="s">
        <v>1</v>
      </c>
    </row>
    <row r="3" spans="1:13" x14ac:dyDescent="0.3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s="1" t="s">
        <v>13</v>
      </c>
      <c r="M3" s="1" t="s">
        <v>14</v>
      </c>
    </row>
    <row r="4" spans="1:13" x14ac:dyDescent="0.3">
      <c r="A4" t="s">
        <v>2</v>
      </c>
      <c r="B4">
        <v>0.72</v>
      </c>
      <c r="C4">
        <v>0.71</v>
      </c>
      <c r="D4">
        <v>0.7</v>
      </c>
      <c r="E4">
        <v>0.7</v>
      </c>
      <c r="F4">
        <v>0.7</v>
      </c>
      <c r="G4">
        <v>0.72</v>
      </c>
      <c r="H4">
        <v>0.71</v>
      </c>
      <c r="I4">
        <v>0.71</v>
      </c>
      <c r="J4">
        <v>0.72</v>
      </c>
      <c r="K4">
        <v>0.73</v>
      </c>
      <c r="L4" s="1">
        <f>AVERAGE(B4:K4)</f>
        <v>0.71199999999999997</v>
      </c>
      <c r="M4" s="1">
        <f>_xlfn.STDEV.S(B4:K4)</f>
        <v>1.0327955589886454E-2</v>
      </c>
    </row>
    <row r="5" spans="1:13" x14ac:dyDescent="0.3">
      <c r="A5" t="s">
        <v>3</v>
      </c>
      <c r="B5">
        <v>2.86</v>
      </c>
      <c r="C5">
        <v>2.95</v>
      </c>
      <c r="D5">
        <v>2.69</v>
      </c>
      <c r="E5">
        <v>2.66</v>
      </c>
      <c r="F5">
        <v>2.68</v>
      </c>
      <c r="G5">
        <v>2.71</v>
      </c>
      <c r="H5">
        <v>2.7</v>
      </c>
      <c r="I5">
        <v>2.68</v>
      </c>
      <c r="J5">
        <v>2.71</v>
      </c>
      <c r="K5">
        <v>2.96</v>
      </c>
      <c r="L5" s="1">
        <f t="shared" ref="L5:L8" si="0">AVERAGE(B5:K5)</f>
        <v>2.7600000000000002</v>
      </c>
      <c r="M5" s="1">
        <f t="shared" ref="M5:M8" si="1">_xlfn.STDEV.S(B5:K5)</f>
        <v>0.11661903789690599</v>
      </c>
    </row>
    <row r="6" spans="1:13" x14ac:dyDescent="0.3">
      <c r="A6" t="s">
        <v>5</v>
      </c>
      <c r="B6">
        <v>9.1199999999999992</v>
      </c>
      <c r="C6">
        <v>9.1</v>
      </c>
      <c r="D6">
        <v>9.1300000000000008</v>
      </c>
      <c r="E6">
        <v>9.18</v>
      </c>
      <c r="F6">
        <v>9.14</v>
      </c>
      <c r="G6">
        <v>9.2100000000000009</v>
      </c>
      <c r="H6">
        <v>9.16</v>
      </c>
      <c r="I6">
        <v>9.18</v>
      </c>
      <c r="J6">
        <v>9.39</v>
      </c>
      <c r="K6">
        <v>9.5299999999999994</v>
      </c>
      <c r="L6" s="1">
        <f t="shared" si="0"/>
        <v>9.2140000000000004</v>
      </c>
      <c r="M6" s="1">
        <f t="shared" si="1"/>
        <v>0.1376145987087771</v>
      </c>
    </row>
    <row r="7" spans="1:13" x14ac:dyDescent="0.3">
      <c r="A7" t="s">
        <v>6</v>
      </c>
      <c r="B7">
        <v>31.66</v>
      </c>
      <c r="C7">
        <v>31.3</v>
      </c>
      <c r="D7">
        <v>31.29</v>
      </c>
      <c r="E7">
        <v>31.27</v>
      </c>
      <c r="F7">
        <v>31.12</v>
      </c>
      <c r="G7">
        <v>30.91</v>
      </c>
      <c r="H7">
        <v>30.94</v>
      </c>
      <c r="I7">
        <v>30.85</v>
      </c>
      <c r="J7">
        <v>30.98</v>
      </c>
      <c r="K7">
        <v>30.97</v>
      </c>
      <c r="L7" s="1">
        <f t="shared" si="0"/>
        <v>31.128999999999998</v>
      </c>
      <c r="M7" s="1">
        <f t="shared" si="1"/>
        <v>0.25079650892484284</v>
      </c>
    </row>
    <row r="8" spans="1:13" x14ac:dyDescent="0.3">
      <c r="A8" t="s">
        <v>8</v>
      </c>
      <c r="B8">
        <v>125.06</v>
      </c>
      <c r="C8">
        <v>131.16</v>
      </c>
      <c r="D8">
        <v>129.43</v>
      </c>
      <c r="E8">
        <v>128.4</v>
      </c>
      <c r="F8">
        <v>126.43</v>
      </c>
      <c r="G8">
        <v>122.55</v>
      </c>
      <c r="H8">
        <v>129.07</v>
      </c>
      <c r="I8">
        <v>127.05</v>
      </c>
      <c r="J8">
        <v>125.5</v>
      </c>
      <c r="K8">
        <v>119.75</v>
      </c>
      <c r="L8" s="1">
        <f t="shared" si="0"/>
        <v>126.43999999999998</v>
      </c>
      <c r="M8" s="1">
        <f t="shared" si="1"/>
        <v>3.416063361369178</v>
      </c>
    </row>
    <row r="9" spans="1:13" x14ac:dyDescent="0.3">
      <c r="A9" t="s">
        <v>12</v>
      </c>
      <c r="B9">
        <v>134.61000000000001</v>
      </c>
      <c r="C9">
        <v>133.44</v>
      </c>
      <c r="D9">
        <v>131.43</v>
      </c>
      <c r="E9">
        <v>127.54</v>
      </c>
      <c r="F9">
        <v>125.83</v>
      </c>
      <c r="G9">
        <v>124.41</v>
      </c>
      <c r="H9">
        <v>130.53</v>
      </c>
      <c r="I9">
        <v>136.79</v>
      </c>
      <c r="J9">
        <v>127.65</v>
      </c>
      <c r="K9">
        <v>137.38</v>
      </c>
      <c r="L9" s="1">
        <f t="shared" ref="L9" si="2">AVERAGE(B9:K9)</f>
        <v>130.96100000000001</v>
      </c>
      <c r="M9" s="1">
        <f t="shared" ref="M9" si="3">_xlfn.STDEV.S(B9:K9)</f>
        <v>4.5577271382418951</v>
      </c>
    </row>
  </sheetData>
  <phoneticPr fontId="1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29800 bp</vt:lpstr>
      <vt:lpstr>25000 bp</vt:lpstr>
      <vt:lpstr>20000 bp</vt:lpstr>
      <vt:lpstr>150000 bp</vt:lpstr>
      <vt:lpstr>10000 bp</vt:lpstr>
      <vt:lpstr>5000 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guerrero alejos</dc:creator>
  <cp:lastModifiedBy>rodrigo guerrero alejos</cp:lastModifiedBy>
  <dcterms:created xsi:type="dcterms:W3CDTF">2023-08-31T18:43:03Z</dcterms:created>
  <dcterms:modified xsi:type="dcterms:W3CDTF">2023-10-05T21:40:34Z</dcterms:modified>
</cp:coreProperties>
</file>