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Dauers/AIB (che-7 lf)/Air control/"/>
    </mc:Choice>
  </mc:AlternateContent>
  <xr:revisionPtr revIDLastSave="0" documentId="13_ncr:1_{650F9CD9-4C52-4744-9FD0-820FF4E4335F}" xr6:coauthVersionLast="47" xr6:coauthVersionMax="47" xr10:uidLastSave="{00000000-0000-0000-0000-000000000000}"/>
  <bookViews>
    <workbookView xWindow="9520" yWindow="2320" windowWidth="43380" windowHeight="22200" tabRatio="926" activeTab="16" xr2:uid="{00000000-000D-0000-FFFF-FFFF00000000}"/>
  </bookViews>
  <sheets>
    <sheet name="info" sheetId="113" r:id="rId1"/>
    <sheet name="6641" sheetId="105" r:id="rId2"/>
    <sheet name="6643" sheetId="111" r:id="rId3"/>
    <sheet name="6644" sheetId="93" r:id="rId4"/>
    <sheet name="6645" sheetId="116" r:id="rId5"/>
    <sheet name="6646" sheetId="120" r:id="rId6"/>
    <sheet name="6647" sheetId="94" r:id="rId7"/>
    <sheet name="6649" sheetId="95" r:id="rId8"/>
    <sheet name="6697" sheetId="96" r:id="rId9"/>
    <sheet name="6698" sheetId="121" r:id="rId10"/>
    <sheet name="6700" sheetId="122" r:id="rId11"/>
    <sheet name="6703" sheetId="131" r:id="rId12"/>
    <sheet name="12" sheetId="132" r:id="rId13"/>
    <sheet name="13" sheetId="134" r:id="rId14"/>
    <sheet name="14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37" i="105"/>
  <c r="J37" i="105"/>
  <c r="K37" i="105"/>
  <c r="L37" i="105"/>
  <c r="I26" i="105"/>
  <c r="K26" i="105" s="1"/>
  <c r="L26" i="105" s="1"/>
  <c r="V64" i="105" s="1"/>
  <c r="J26" i="105"/>
  <c r="I27" i="105"/>
  <c r="J27" i="105"/>
  <c r="K27" i="105" s="1"/>
  <c r="L27" i="105" s="1"/>
  <c r="V65" i="105" s="1"/>
  <c r="I28" i="105"/>
  <c r="K28" i="105" s="1"/>
  <c r="L28" i="105" s="1"/>
  <c r="V66" i="105" s="1"/>
  <c r="J28" i="105"/>
  <c r="I29" i="105"/>
  <c r="K29" i="105" s="1"/>
  <c r="L29" i="105" s="1"/>
  <c r="V67" i="105" s="1"/>
  <c r="J29" i="105"/>
  <c r="I30" i="105"/>
  <c r="J30" i="105"/>
  <c r="K30" i="105"/>
  <c r="L30" i="105" s="1"/>
  <c r="V68" i="105" s="1"/>
  <c r="I31" i="105"/>
  <c r="K31" i="105" s="1"/>
  <c r="L31" i="105" s="1"/>
  <c r="V69" i="105" s="1"/>
  <c r="J31" i="105"/>
  <c r="I32" i="105"/>
  <c r="J32" i="105"/>
  <c r="K32" i="105"/>
  <c r="L32" i="105" s="1"/>
  <c r="V70" i="105" s="1"/>
  <c r="I33" i="105"/>
  <c r="J33" i="105"/>
  <c r="K33" i="105"/>
  <c r="L33" i="105"/>
  <c r="V71" i="105"/>
  <c r="I34" i="105"/>
  <c r="K34" i="105" s="1"/>
  <c r="L34" i="105" s="1"/>
  <c r="V72" i="105" s="1"/>
  <c r="J34" i="105"/>
  <c r="I35" i="105"/>
  <c r="J35" i="105"/>
  <c r="K35" i="105" s="1"/>
  <c r="L35" i="105" s="1"/>
  <c r="V73" i="105" s="1"/>
  <c r="I36" i="105"/>
  <c r="K36" i="105" s="1"/>
  <c r="L36" i="105" s="1"/>
  <c r="V74" i="105" s="1"/>
  <c r="J36" i="105"/>
  <c r="V75" i="105"/>
  <c r="I38" i="105"/>
  <c r="J38" i="105"/>
  <c r="K38" i="105"/>
  <c r="L38" i="105" s="1"/>
  <c r="I39" i="105"/>
  <c r="J39" i="105"/>
  <c r="K39" i="105" s="1"/>
  <c r="L39" i="105" s="1"/>
  <c r="I40" i="105"/>
  <c r="K40" i="105" s="1"/>
  <c r="L40" i="105" s="1"/>
  <c r="J40" i="105"/>
  <c r="V78" i="105"/>
  <c r="I41" i="105"/>
  <c r="K41" i="105" s="1"/>
  <c r="L41" i="105" s="1"/>
  <c r="J41" i="105"/>
  <c r="I42" i="105"/>
  <c r="J42" i="105"/>
  <c r="K42" i="105"/>
  <c r="L42" i="105"/>
  <c r="V80" i="105"/>
  <c r="I43" i="105"/>
  <c r="K43" i="105" s="1"/>
  <c r="L43" i="105" s="1"/>
  <c r="V81" i="105" s="1"/>
  <c r="J43" i="105"/>
  <c r="I44" i="105"/>
  <c r="K44" i="105" s="1"/>
  <c r="L44" i="105" s="1"/>
  <c r="J44" i="105"/>
  <c r="I45" i="105"/>
  <c r="J45" i="105"/>
  <c r="K45" i="105"/>
  <c r="L45" i="105"/>
  <c r="V83" i="105"/>
  <c r="I131" i="105"/>
  <c r="J131" i="105"/>
  <c r="K131" i="105"/>
  <c r="L131" i="105" s="1"/>
  <c r="V84" i="105" s="1"/>
  <c r="I132" i="105"/>
  <c r="J132" i="105"/>
  <c r="K132" i="105" s="1"/>
  <c r="L132" i="105" s="1"/>
  <c r="I133" i="105"/>
  <c r="K133" i="105" s="1"/>
  <c r="L133" i="105" s="1"/>
  <c r="J133" i="105"/>
  <c r="V86" i="105"/>
  <c r="I134" i="105"/>
  <c r="K134" i="105" s="1"/>
  <c r="L134" i="105" s="1"/>
  <c r="J134" i="105"/>
  <c r="I135" i="105"/>
  <c r="J135" i="105"/>
  <c r="K135" i="105"/>
  <c r="L135" i="105"/>
  <c r="V88" i="105"/>
  <c r="I136" i="105"/>
  <c r="K136" i="105" s="1"/>
  <c r="L136" i="105" s="1"/>
  <c r="V89" i="105" s="1"/>
  <c r="J136" i="105"/>
  <c r="I137" i="105"/>
  <c r="K137" i="105" s="1"/>
  <c r="L137" i="105" s="1"/>
  <c r="J137" i="105"/>
  <c r="I138" i="105"/>
  <c r="J138" i="105"/>
  <c r="K138" i="105"/>
  <c r="L138" i="105"/>
  <c r="V91" i="105"/>
  <c r="I139" i="105"/>
  <c r="J139" i="105"/>
  <c r="K139" i="105"/>
  <c r="L139" i="105" s="1"/>
  <c r="V92" i="105" s="1"/>
  <c r="I140" i="105"/>
  <c r="J140" i="105"/>
  <c r="K140" i="105" s="1"/>
  <c r="L140" i="105" s="1"/>
  <c r="I141" i="105"/>
  <c r="K141" i="105" s="1"/>
  <c r="L141" i="105" s="1"/>
  <c r="J141" i="105"/>
  <c r="V94" i="105"/>
  <c r="I142" i="105"/>
  <c r="K142" i="105" s="1"/>
  <c r="L142" i="105" s="1"/>
  <c r="J142" i="105"/>
  <c r="I143" i="105"/>
  <c r="J143" i="105"/>
  <c r="K143" i="105"/>
  <c r="L143" i="105"/>
  <c r="V96" i="105"/>
  <c r="I144" i="105"/>
  <c r="K144" i="105" s="1"/>
  <c r="L144" i="105" s="1"/>
  <c r="V97" i="105" s="1"/>
  <c r="J144" i="105"/>
  <c r="I145" i="105"/>
  <c r="K145" i="105" s="1"/>
  <c r="L145" i="105" s="1"/>
  <c r="J145" i="105"/>
  <c r="I146" i="105"/>
  <c r="J146" i="105"/>
  <c r="K146" i="105"/>
  <c r="L146" i="105"/>
  <c r="V99" i="105"/>
  <c r="I147" i="105"/>
  <c r="J147" i="105"/>
  <c r="K147" i="105"/>
  <c r="L147" i="105" s="1"/>
  <c r="V100" i="105" s="1"/>
  <c r="I148" i="105"/>
  <c r="J148" i="105"/>
  <c r="K148" i="105" s="1"/>
  <c r="L148" i="105" s="1"/>
  <c r="V101" i="105" s="1"/>
  <c r="I149" i="105"/>
  <c r="K149" i="105" s="1"/>
  <c r="L149" i="105" s="1"/>
  <c r="J149" i="105"/>
  <c r="V102" i="105"/>
  <c r="I150" i="105"/>
  <c r="K150" i="105" s="1"/>
  <c r="L150" i="105" s="1"/>
  <c r="V103" i="105" s="1"/>
  <c r="J150" i="105"/>
  <c r="I151" i="105"/>
  <c r="J151" i="105"/>
  <c r="K151" i="105"/>
  <c r="L151" i="105"/>
  <c r="V104" i="105"/>
  <c r="I46" i="105"/>
  <c r="J46" i="105"/>
  <c r="K46" i="105"/>
  <c r="L46" i="105"/>
  <c r="I47" i="105"/>
  <c r="K47" i="105" s="1"/>
  <c r="L47" i="105" s="1"/>
  <c r="J47" i="105"/>
  <c r="I48" i="105"/>
  <c r="J48" i="105"/>
  <c r="K48" i="105"/>
  <c r="L48" i="105" s="1"/>
  <c r="I49" i="105"/>
  <c r="J49" i="105"/>
  <c r="K49" i="105"/>
  <c r="L49" i="105"/>
  <c r="I50" i="105"/>
  <c r="J50" i="105"/>
  <c r="I51" i="105"/>
  <c r="K51" i="105" s="1"/>
  <c r="L51" i="105" s="1"/>
  <c r="J51" i="105"/>
  <c r="I52" i="105"/>
  <c r="K52" i="105" s="1"/>
  <c r="L52" i="105" s="1"/>
  <c r="J52" i="105"/>
  <c r="I53" i="105"/>
  <c r="K53" i="105" s="1"/>
  <c r="L53" i="105" s="1"/>
  <c r="J53" i="105"/>
  <c r="I54" i="105"/>
  <c r="K54" i="105" s="1"/>
  <c r="L54" i="105" s="1"/>
  <c r="J54" i="105"/>
  <c r="I55" i="105"/>
  <c r="J55" i="105"/>
  <c r="K55" i="105"/>
  <c r="L55" i="105" s="1"/>
  <c r="I56" i="105"/>
  <c r="J56" i="105"/>
  <c r="K56" i="105"/>
  <c r="L56" i="105"/>
  <c r="I57" i="105"/>
  <c r="J57" i="105"/>
  <c r="K57" i="105"/>
  <c r="L57" i="105"/>
  <c r="I58" i="105"/>
  <c r="J58" i="105"/>
  <c r="K58" i="105"/>
  <c r="L58" i="105"/>
  <c r="I59" i="105"/>
  <c r="K59" i="105" s="1"/>
  <c r="L59" i="105" s="1"/>
  <c r="J59" i="105"/>
  <c r="I60" i="105"/>
  <c r="J60" i="105"/>
  <c r="I61" i="105"/>
  <c r="K61" i="105" s="1"/>
  <c r="L61" i="105" s="1"/>
  <c r="J61" i="105"/>
  <c r="I62" i="105"/>
  <c r="J62" i="105"/>
  <c r="I63" i="105"/>
  <c r="J63" i="105"/>
  <c r="K63" i="105"/>
  <c r="L63" i="105" s="1"/>
  <c r="I64" i="105"/>
  <c r="J64" i="105"/>
  <c r="K64" i="105"/>
  <c r="L64" i="105"/>
  <c r="I65" i="105"/>
  <c r="J65" i="105"/>
  <c r="K65" i="105"/>
  <c r="L65" i="105"/>
  <c r="I66" i="105"/>
  <c r="J66" i="105"/>
  <c r="K66" i="105"/>
  <c r="L66" i="105"/>
  <c r="I67" i="105"/>
  <c r="K67" i="105" s="1"/>
  <c r="L67" i="105" s="1"/>
  <c r="J67" i="105"/>
  <c r="I68" i="105"/>
  <c r="K68" i="105" s="1"/>
  <c r="L68" i="105" s="1"/>
  <c r="J68" i="105"/>
  <c r="I69" i="105"/>
  <c r="K69" i="105" s="1"/>
  <c r="L69" i="105" s="1"/>
  <c r="J69" i="105"/>
  <c r="I70" i="105"/>
  <c r="J70" i="105"/>
  <c r="I71" i="105"/>
  <c r="J71" i="105"/>
  <c r="K71" i="105"/>
  <c r="L71" i="105" s="1"/>
  <c r="I72" i="105"/>
  <c r="J72" i="105"/>
  <c r="K72" i="105"/>
  <c r="L72" i="105"/>
  <c r="I73" i="105"/>
  <c r="J73" i="105"/>
  <c r="K73" i="105"/>
  <c r="L73" i="105"/>
  <c r="I74" i="105"/>
  <c r="J74" i="105"/>
  <c r="K74" i="105"/>
  <c r="L74" i="105"/>
  <c r="I75" i="105"/>
  <c r="K75" i="105" s="1"/>
  <c r="L75" i="105" s="1"/>
  <c r="J75" i="105"/>
  <c r="I76" i="105"/>
  <c r="K76" i="105" s="1"/>
  <c r="L76" i="105" s="1"/>
  <c r="J76" i="105"/>
  <c r="I77" i="105"/>
  <c r="K77" i="105" s="1"/>
  <c r="L77" i="105" s="1"/>
  <c r="J77" i="105"/>
  <c r="I78" i="105"/>
  <c r="J78" i="105"/>
  <c r="K78" i="105" s="1"/>
  <c r="L78" i="105"/>
  <c r="I79" i="105"/>
  <c r="J79" i="105"/>
  <c r="K79" i="105"/>
  <c r="L79" i="105" s="1"/>
  <c r="I80" i="105"/>
  <c r="J80" i="105"/>
  <c r="K80" i="105"/>
  <c r="L80" i="105"/>
  <c r="I81" i="105"/>
  <c r="J81" i="105"/>
  <c r="K81" i="105"/>
  <c r="L81" i="105"/>
  <c r="I82" i="105"/>
  <c r="J82" i="105"/>
  <c r="K82" i="105"/>
  <c r="L82" i="105"/>
  <c r="I83" i="105"/>
  <c r="K83" i="105" s="1"/>
  <c r="L83" i="105" s="1"/>
  <c r="J83" i="105"/>
  <c r="I84" i="105"/>
  <c r="J84" i="105"/>
  <c r="I85" i="105"/>
  <c r="J85" i="105"/>
  <c r="K85" i="105"/>
  <c r="L85" i="105" s="1"/>
  <c r="I86" i="105"/>
  <c r="J86" i="105"/>
  <c r="K86" i="105" s="1"/>
  <c r="L86" i="105" s="1"/>
  <c r="I87" i="105"/>
  <c r="J87" i="105"/>
  <c r="K87" i="105"/>
  <c r="L87" i="105" s="1"/>
  <c r="I88" i="105"/>
  <c r="J88" i="105"/>
  <c r="K88" i="105"/>
  <c r="L88" i="105"/>
  <c r="I89" i="105"/>
  <c r="J89" i="105"/>
  <c r="K89" i="105"/>
  <c r="L89" i="105"/>
  <c r="I90" i="105"/>
  <c r="J90" i="105"/>
  <c r="K90" i="105"/>
  <c r="L90" i="105"/>
  <c r="I91" i="105"/>
  <c r="K91" i="105" s="1"/>
  <c r="L91" i="105" s="1"/>
  <c r="J91" i="105"/>
  <c r="I92" i="105"/>
  <c r="J92" i="105"/>
  <c r="I93" i="105"/>
  <c r="K93" i="105" s="1"/>
  <c r="L93" i="105" s="1"/>
  <c r="J93" i="105"/>
  <c r="I94" i="105"/>
  <c r="J94" i="105"/>
  <c r="K94" i="105" s="1"/>
  <c r="L94" i="105" s="1"/>
  <c r="I95" i="105"/>
  <c r="J95" i="105"/>
  <c r="K95" i="105"/>
  <c r="L95" i="105" s="1"/>
  <c r="I96" i="105"/>
  <c r="J96" i="105"/>
  <c r="K96" i="105"/>
  <c r="L96" i="105"/>
  <c r="I97" i="105"/>
  <c r="J97" i="105"/>
  <c r="K97" i="105"/>
  <c r="L97" i="105"/>
  <c r="I98" i="105"/>
  <c r="J98" i="105"/>
  <c r="K98" i="105"/>
  <c r="L98" i="105"/>
  <c r="I99" i="105"/>
  <c r="K99" i="105" s="1"/>
  <c r="L99" i="105" s="1"/>
  <c r="J99" i="105"/>
  <c r="I100" i="105"/>
  <c r="K100" i="105" s="1"/>
  <c r="L100" i="105" s="1"/>
  <c r="J100" i="105"/>
  <c r="I101" i="105"/>
  <c r="J101" i="105"/>
  <c r="K101" i="105"/>
  <c r="L101" i="105" s="1"/>
  <c r="I102" i="105"/>
  <c r="J102" i="105"/>
  <c r="K102" i="105" s="1"/>
  <c r="L102" i="105" s="1"/>
  <c r="I103" i="105"/>
  <c r="J103" i="105"/>
  <c r="K103" i="105"/>
  <c r="L103" i="105" s="1"/>
  <c r="I104" i="105"/>
  <c r="J104" i="105"/>
  <c r="K104" i="105"/>
  <c r="L104" i="105"/>
  <c r="I105" i="105"/>
  <c r="J105" i="105"/>
  <c r="K105" i="105"/>
  <c r="L105" i="105"/>
  <c r="I106" i="105"/>
  <c r="J106" i="105"/>
  <c r="K106" i="105"/>
  <c r="L106" i="105"/>
  <c r="I107" i="105"/>
  <c r="K107" i="105" s="1"/>
  <c r="L107" i="105" s="1"/>
  <c r="J107" i="105"/>
  <c r="I108" i="105"/>
  <c r="K108" i="105" s="1"/>
  <c r="L108" i="105" s="1"/>
  <c r="J108" i="105"/>
  <c r="I109" i="105"/>
  <c r="J109" i="105"/>
  <c r="K109" i="105" s="1"/>
  <c r="L109" i="105" s="1"/>
  <c r="I110" i="105"/>
  <c r="J110" i="105"/>
  <c r="K110" i="105" s="1"/>
  <c r="L110" i="105" s="1"/>
  <c r="I111" i="105"/>
  <c r="J111" i="105"/>
  <c r="K111" i="105"/>
  <c r="L111" i="105" s="1"/>
  <c r="I112" i="105"/>
  <c r="J112" i="105"/>
  <c r="K112" i="105"/>
  <c r="L112" i="105"/>
  <c r="I113" i="105"/>
  <c r="J113" i="105"/>
  <c r="K113" i="105"/>
  <c r="L113" i="105"/>
  <c r="I114" i="105"/>
  <c r="J114" i="105"/>
  <c r="K114" i="105"/>
  <c r="L114" i="105"/>
  <c r="I115" i="105"/>
  <c r="K115" i="105" s="1"/>
  <c r="L115" i="105" s="1"/>
  <c r="J115" i="105"/>
  <c r="I116" i="105"/>
  <c r="K116" i="105" s="1"/>
  <c r="L116" i="105" s="1"/>
  <c r="J116" i="105"/>
  <c r="I117" i="105"/>
  <c r="J117" i="105"/>
  <c r="K117" i="105"/>
  <c r="L117" i="105" s="1"/>
  <c r="I118" i="105"/>
  <c r="J118" i="105"/>
  <c r="K118" i="105"/>
  <c r="L118" i="105" s="1"/>
  <c r="I119" i="105"/>
  <c r="J119" i="105"/>
  <c r="K119" i="105"/>
  <c r="L119" i="105"/>
  <c r="I120" i="105"/>
  <c r="J120" i="105"/>
  <c r="K120" i="105"/>
  <c r="L120" i="105" s="1"/>
  <c r="I121" i="105"/>
  <c r="J121" i="105"/>
  <c r="K121" i="105"/>
  <c r="L121" i="105"/>
  <c r="I122" i="105"/>
  <c r="J122" i="105"/>
  <c r="K122" i="105"/>
  <c r="L122" i="105"/>
  <c r="I123" i="105"/>
  <c r="K123" i="105" s="1"/>
  <c r="L123" i="105" s="1"/>
  <c r="J123" i="105"/>
  <c r="I124" i="105"/>
  <c r="J124" i="105"/>
  <c r="I125" i="105"/>
  <c r="K125" i="105" s="1"/>
  <c r="L125" i="105" s="1"/>
  <c r="J125" i="105"/>
  <c r="I126" i="105"/>
  <c r="K126" i="105" s="1"/>
  <c r="L126" i="105" s="1"/>
  <c r="J126" i="105"/>
  <c r="I127" i="105"/>
  <c r="J127" i="105"/>
  <c r="K127" i="105" s="1"/>
  <c r="L127" i="105" s="1"/>
  <c r="I128" i="105"/>
  <c r="J128" i="105"/>
  <c r="K128" i="105"/>
  <c r="L128" i="105" s="1"/>
  <c r="I129" i="105"/>
  <c r="J129" i="105"/>
  <c r="K129" i="105"/>
  <c r="L129" i="105"/>
  <c r="I130" i="105"/>
  <c r="J130" i="105"/>
  <c r="K130" i="105"/>
  <c r="L130" i="105"/>
  <c r="I37" i="95"/>
  <c r="J37" i="95"/>
  <c r="K37" i="95"/>
  <c r="L37" i="95" s="1"/>
  <c r="I26" i="95"/>
  <c r="K26" i="95" s="1"/>
  <c r="L26" i="95" s="1"/>
  <c r="V64" i="95" s="1"/>
  <c r="J26" i="95"/>
  <c r="I27" i="95"/>
  <c r="J27" i="95"/>
  <c r="K27" i="95"/>
  <c r="L27" i="95" s="1"/>
  <c r="V65" i="95"/>
  <c r="I28" i="95"/>
  <c r="J28" i="95"/>
  <c r="K28" i="95"/>
  <c r="L28" i="95"/>
  <c r="V66" i="95"/>
  <c r="I29" i="95"/>
  <c r="J29" i="95"/>
  <c r="K29" i="95"/>
  <c r="L29" i="95" s="1"/>
  <c r="V67" i="95" s="1"/>
  <c r="I30" i="95"/>
  <c r="J30" i="95"/>
  <c r="K30" i="95" s="1"/>
  <c r="L30" i="95" s="1"/>
  <c r="V68" i="95" s="1"/>
  <c r="I31" i="95"/>
  <c r="K31" i="95" s="1"/>
  <c r="L31" i="95" s="1"/>
  <c r="J31" i="95"/>
  <c r="V69" i="95"/>
  <c r="I32" i="95"/>
  <c r="K32" i="95" s="1"/>
  <c r="L32" i="95" s="1"/>
  <c r="V70" i="95" s="1"/>
  <c r="J32" i="95"/>
  <c r="I33" i="95"/>
  <c r="J33" i="95"/>
  <c r="K33" i="95"/>
  <c r="L33" i="95"/>
  <c r="V71" i="95" s="1"/>
  <c r="I34" i="95"/>
  <c r="K34" i="95" s="1"/>
  <c r="L34" i="95" s="1"/>
  <c r="V72" i="95" s="1"/>
  <c r="J34" i="95"/>
  <c r="I35" i="95"/>
  <c r="J35" i="95"/>
  <c r="K35" i="95"/>
  <c r="L35" i="95" s="1"/>
  <c r="V73" i="95"/>
  <c r="I36" i="95"/>
  <c r="J36" i="95"/>
  <c r="K36" i="95"/>
  <c r="L36" i="95"/>
  <c r="V74" i="95"/>
  <c r="I38" i="95"/>
  <c r="J38" i="95"/>
  <c r="I39" i="95"/>
  <c r="K39" i="95" s="1"/>
  <c r="L39" i="95" s="1"/>
  <c r="J39" i="95"/>
  <c r="I40" i="95"/>
  <c r="J40" i="95"/>
  <c r="K40" i="95"/>
  <c r="L40" i="95"/>
  <c r="I41" i="95"/>
  <c r="J41" i="95"/>
  <c r="K41" i="95"/>
  <c r="L41" i="95" s="1"/>
  <c r="V79" i="95" s="1"/>
  <c r="I42" i="95"/>
  <c r="J42" i="95"/>
  <c r="K42" i="95"/>
  <c r="L42" i="95" s="1"/>
  <c r="I43" i="95"/>
  <c r="K43" i="95" s="1"/>
  <c r="L43" i="95" s="1"/>
  <c r="J43" i="95"/>
  <c r="V81" i="95"/>
  <c r="I44" i="95"/>
  <c r="J44" i="95"/>
  <c r="K44" i="95"/>
  <c r="L44" i="95" s="1"/>
  <c r="I45" i="95"/>
  <c r="J45" i="95"/>
  <c r="K45" i="95"/>
  <c r="L45" i="95"/>
  <c r="V83" i="95"/>
  <c r="I131" i="95"/>
  <c r="J131" i="95"/>
  <c r="I132" i="95"/>
  <c r="K132" i="95" s="1"/>
  <c r="L132" i="95" s="1"/>
  <c r="V85" i="95" s="1"/>
  <c r="J132" i="95"/>
  <c r="I133" i="95"/>
  <c r="J133" i="95"/>
  <c r="K133" i="95"/>
  <c r="L133" i="95"/>
  <c r="I134" i="95"/>
  <c r="J134" i="95"/>
  <c r="K134" i="95"/>
  <c r="L134" i="95" s="1"/>
  <c r="V87" i="95" s="1"/>
  <c r="I135" i="95"/>
  <c r="J135" i="95"/>
  <c r="K135" i="95"/>
  <c r="L135" i="95"/>
  <c r="V88" i="95" s="1"/>
  <c r="I136" i="95"/>
  <c r="K136" i="95" s="1"/>
  <c r="L136" i="95" s="1"/>
  <c r="J136" i="95"/>
  <c r="V89" i="95"/>
  <c r="I137" i="95"/>
  <c r="J137" i="95"/>
  <c r="K137" i="95"/>
  <c r="L137" i="95" s="1"/>
  <c r="I138" i="95"/>
  <c r="J138" i="95"/>
  <c r="K138" i="95"/>
  <c r="L138" i="95"/>
  <c r="V91" i="95" s="1"/>
  <c r="I139" i="95"/>
  <c r="J139" i="95"/>
  <c r="I140" i="95"/>
  <c r="K140" i="95" s="1"/>
  <c r="L140" i="95" s="1"/>
  <c r="V93" i="95" s="1"/>
  <c r="J140" i="95"/>
  <c r="I141" i="95"/>
  <c r="J141" i="95"/>
  <c r="K141" i="95"/>
  <c r="L141" i="95"/>
  <c r="V94" i="95" s="1"/>
  <c r="I142" i="95"/>
  <c r="J142" i="95"/>
  <c r="K142" i="95"/>
  <c r="L142" i="95" s="1"/>
  <c r="V95" i="95" s="1"/>
  <c r="I143" i="95"/>
  <c r="J143" i="95"/>
  <c r="K143" i="95"/>
  <c r="L143" i="95"/>
  <c r="V96" i="95" s="1"/>
  <c r="I144" i="95"/>
  <c r="K144" i="95" s="1"/>
  <c r="L144" i="95" s="1"/>
  <c r="J144" i="95"/>
  <c r="V97" i="95"/>
  <c r="I145" i="95"/>
  <c r="J145" i="95"/>
  <c r="K145" i="95"/>
  <c r="L145" i="95"/>
  <c r="I146" i="95"/>
  <c r="J146" i="95"/>
  <c r="K146" i="95"/>
  <c r="L146" i="95"/>
  <c r="V99" i="95"/>
  <c r="I147" i="95"/>
  <c r="J147" i="95"/>
  <c r="I148" i="95"/>
  <c r="K148" i="95" s="1"/>
  <c r="L148" i="95" s="1"/>
  <c r="V101" i="95" s="1"/>
  <c r="J148" i="95"/>
  <c r="I149" i="95"/>
  <c r="J149" i="95"/>
  <c r="K149" i="95"/>
  <c r="L149" i="95"/>
  <c r="V102" i="95" s="1"/>
  <c r="I150" i="95"/>
  <c r="J150" i="95"/>
  <c r="K150" i="95"/>
  <c r="L150" i="95" s="1"/>
  <c r="V103" i="95" s="1"/>
  <c r="I151" i="95"/>
  <c r="J151" i="95"/>
  <c r="K151" i="95"/>
  <c r="L151" i="95"/>
  <c r="V104" i="95" s="1"/>
  <c r="I46" i="95"/>
  <c r="K46" i="95" s="1"/>
  <c r="L46" i="95" s="1"/>
  <c r="J46" i="95"/>
  <c r="I47" i="95"/>
  <c r="J47" i="95"/>
  <c r="K47" i="95"/>
  <c r="L47" i="95" s="1"/>
  <c r="I48" i="95"/>
  <c r="K48" i="95" s="1"/>
  <c r="L48" i="95" s="1"/>
  <c r="J48" i="95"/>
  <c r="I49" i="95"/>
  <c r="J49" i="95"/>
  <c r="K49" i="95"/>
  <c r="L49" i="95" s="1"/>
  <c r="I50" i="95"/>
  <c r="K50" i="95" s="1"/>
  <c r="L50" i="95" s="1"/>
  <c r="J50" i="95"/>
  <c r="I51" i="95"/>
  <c r="J51" i="95"/>
  <c r="K51" i="95"/>
  <c r="L51" i="95"/>
  <c r="I52" i="95"/>
  <c r="K52" i="95" s="1"/>
  <c r="L52" i="95" s="1"/>
  <c r="J52" i="95"/>
  <c r="I53" i="95"/>
  <c r="J53" i="95"/>
  <c r="K53" i="95"/>
  <c r="L53" i="95" s="1"/>
  <c r="I54" i="95"/>
  <c r="K54" i="95" s="1"/>
  <c r="L54" i="95" s="1"/>
  <c r="J54" i="95"/>
  <c r="I55" i="95"/>
  <c r="J55" i="95"/>
  <c r="K55" i="95"/>
  <c r="L55" i="95"/>
  <c r="I56" i="95"/>
  <c r="K56" i="95" s="1"/>
  <c r="L56" i="95" s="1"/>
  <c r="J56" i="95"/>
  <c r="I57" i="95"/>
  <c r="K57" i="95" s="1"/>
  <c r="L57" i="95" s="1"/>
  <c r="J57" i="95"/>
  <c r="I58" i="95"/>
  <c r="K58" i="95" s="1"/>
  <c r="L58" i="95" s="1"/>
  <c r="J58" i="95"/>
  <c r="I59" i="95"/>
  <c r="J59" i="95"/>
  <c r="K59" i="95"/>
  <c r="L59" i="95" s="1"/>
  <c r="I60" i="95"/>
  <c r="K60" i="95" s="1"/>
  <c r="L60" i="95" s="1"/>
  <c r="J60" i="95"/>
  <c r="I61" i="95"/>
  <c r="J61" i="95"/>
  <c r="K61" i="95" s="1"/>
  <c r="L61" i="95" s="1"/>
  <c r="I62" i="95"/>
  <c r="K62" i="95" s="1"/>
  <c r="L62" i="95" s="1"/>
  <c r="J62" i="95"/>
  <c r="I63" i="95"/>
  <c r="J63" i="95"/>
  <c r="K63" i="95" s="1"/>
  <c r="L63" i="95" s="1"/>
  <c r="I64" i="95"/>
  <c r="K64" i="95" s="1"/>
  <c r="L64" i="95" s="1"/>
  <c r="J64" i="95"/>
  <c r="I65" i="95"/>
  <c r="K65" i="95" s="1"/>
  <c r="L65" i="95" s="1"/>
  <c r="J65" i="95"/>
  <c r="I66" i="95"/>
  <c r="K66" i="95" s="1"/>
  <c r="L66" i="95" s="1"/>
  <c r="J66" i="95"/>
  <c r="I67" i="95"/>
  <c r="J67" i="95"/>
  <c r="K67" i="95"/>
  <c r="L67" i="95" s="1"/>
  <c r="I68" i="95"/>
  <c r="K68" i="95" s="1"/>
  <c r="L68" i="95" s="1"/>
  <c r="J68" i="95"/>
  <c r="I69" i="95"/>
  <c r="K69" i="95" s="1"/>
  <c r="L69" i="95" s="1"/>
  <c r="J69" i="95"/>
  <c r="I70" i="95"/>
  <c r="K70" i="95" s="1"/>
  <c r="L70" i="95" s="1"/>
  <c r="J70" i="95"/>
  <c r="I71" i="95"/>
  <c r="J71" i="95"/>
  <c r="K71" i="95" s="1"/>
  <c r="L71" i="95" s="1"/>
  <c r="I72" i="95"/>
  <c r="K72" i="95" s="1"/>
  <c r="L72" i="95" s="1"/>
  <c r="J72" i="95"/>
  <c r="I73" i="95"/>
  <c r="K73" i="95" s="1"/>
  <c r="L73" i="95" s="1"/>
  <c r="J73" i="95"/>
  <c r="I74" i="95"/>
  <c r="K74" i="95" s="1"/>
  <c r="L74" i="95" s="1"/>
  <c r="J74" i="95"/>
  <c r="I75" i="95"/>
  <c r="J75" i="95"/>
  <c r="K75" i="95"/>
  <c r="L75" i="95"/>
  <c r="I76" i="95"/>
  <c r="K76" i="95" s="1"/>
  <c r="L76" i="95" s="1"/>
  <c r="J76" i="95"/>
  <c r="I77" i="95"/>
  <c r="J77" i="95"/>
  <c r="K77" i="95"/>
  <c r="L77" i="95" s="1"/>
  <c r="I78" i="95"/>
  <c r="K78" i="95" s="1"/>
  <c r="J78" i="95"/>
  <c r="L78" i="95"/>
  <c r="I79" i="95"/>
  <c r="J79" i="95"/>
  <c r="K79" i="95"/>
  <c r="L79" i="95" s="1"/>
  <c r="I80" i="95"/>
  <c r="K80" i="95" s="1"/>
  <c r="J80" i="95"/>
  <c r="L80" i="95"/>
  <c r="I81" i="95"/>
  <c r="K81" i="95" s="1"/>
  <c r="L81" i="95" s="1"/>
  <c r="J81" i="95"/>
  <c r="I82" i="95"/>
  <c r="J82" i="95"/>
  <c r="K82" i="95" s="1"/>
  <c r="L82" i="95" s="1"/>
  <c r="I83" i="95"/>
  <c r="J83" i="95"/>
  <c r="K83" i="95"/>
  <c r="L83" i="95"/>
  <c r="I84" i="95"/>
  <c r="K84" i="95" s="1"/>
  <c r="L84" i="95" s="1"/>
  <c r="J84" i="95"/>
  <c r="I85" i="95"/>
  <c r="K85" i="95" s="1"/>
  <c r="L85" i="95" s="1"/>
  <c r="J85" i="95"/>
  <c r="I86" i="95"/>
  <c r="K86" i="95" s="1"/>
  <c r="L86" i="95" s="1"/>
  <c r="J86" i="95"/>
  <c r="I87" i="95"/>
  <c r="K87" i="95" s="1"/>
  <c r="L87" i="95" s="1"/>
  <c r="J87" i="95"/>
  <c r="I88" i="95"/>
  <c r="K88" i="95" s="1"/>
  <c r="L88" i="95" s="1"/>
  <c r="J88" i="95"/>
  <c r="I89" i="95"/>
  <c r="J89" i="95"/>
  <c r="K89" i="95"/>
  <c r="L89" i="95"/>
  <c r="I90" i="95"/>
  <c r="K90" i="95" s="1"/>
  <c r="L90" i="95" s="1"/>
  <c r="J90" i="95"/>
  <c r="I91" i="95"/>
  <c r="K91" i="95" s="1"/>
  <c r="L91" i="95" s="1"/>
  <c r="J91" i="95"/>
  <c r="I92" i="95"/>
  <c r="K92" i="95" s="1"/>
  <c r="L92" i="95" s="1"/>
  <c r="J92" i="95"/>
  <c r="I93" i="95"/>
  <c r="J93" i="95"/>
  <c r="K93" i="95"/>
  <c r="L93" i="95" s="1"/>
  <c r="I94" i="95"/>
  <c r="J94" i="95"/>
  <c r="I95" i="95"/>
  <c r="K95" i="95" s="1"/>
  <c r="L95" i="95" s="1"/>
  <c r="J95" i="95"/>
  <c r="I96" i="95"/>
  <c r="K96" i="95" s="1"/>
  <c r="L96" i="95" s="1"/>
  <c r="J96" i="95"/>
  <c r="I97" i="95"/>
  <c r="J97" i="95"/>
  <c r="K97" i="95"/>
  <c r="L97" i="95"/>
  <c r="I98" i="95"/>
  <c r="K98" i="95" s="1"/>
  <c r="L98" i="95" s="1"/>
  <c r="J98" i="95"/>
  <c r="I99" i="95"/>
  <c r="K99" i="95" s="1"/>
  <c r="L99" i="95" s="1"/>
  <c r="J99" i="95"/>
  <c r="I100" i="95"/>
  <c r="K100" i="95" s="1"/>
  <c r="L100" i="95" s="1"/>
  <c r="J100" i="95"/>
  <c r="I101" i="95"/>
  <c r="J101" i="95"/>
  <c r="K101" i="95"/>
  <c r="L101" i="95" s="1"/>
  <c r="I102" i="95"/>
  <c r="J102" i="95"/>
  <c r="I103" i="95"/>
  <c r="K103" i="95" s="1"/>
  <c r="L103" i="95" s="1"/>
  <c r="J103" i="95"/>
  <c r="I104" i="95"/>
  <c r="K104" i="95" s="1"/>
  <c r="L104" i="95" s="1"/>
  <c r="J104" i="95"/>
  <c r="I105" i="95"/>
  <c r="J105" i="95"/>
  <c r="K105" i="95"/>
  <c r="L105" i="95"/>
  <c r="I106" i="95"/>
  <c r="K106" i="95" s="1"/>
  <c r="L106" i="95" s="1"/>
  <c r="J106" i="95"/>
  <c r="I107" i="95"/>
  <c r="K107" i="95" s="1"/>
  <c r="L107" i="95" s="1"/>
  <c r="J107" i="95"/>
  <c r="I108" i="95"/>
  <c r="K108" i="95" s="1"/>
  <c r="L108" i="95" s="1"/>
  <c r="J108" i="95"/>
  <c r="I109" i="95"/>
  <c r="J109" i="95"/>
  <c r="K109" i="95"/>
  <c r="L109" i="95" s="1"/>
  <c r="I110" i="95"/>
  <c r="J110" i="95"/>
  <c r="I111" i="95"/>
  <c r="K111" i="95" s="1"/>
  <c r="L111" i="95" s="1"/>
  <c r="J111" i="95"/>
  <c r="I112" i="95"/>
  <c r="K112" i="95" s="1"/>
  <c r="L112" i="95" s="1"/>
  <c r="J112" i="95"/>
  <c r="I113" i="95"/>
  <c r="J113" i="95"/>
  <c r="K113" i="95"/>
  <c r="L113" i="95"/>
  <c r="I114" i="95"/>
  <c r="K114" i="95" s="1"/>
  <c r="L114" i="95" s="1"/>
  <c r="J114" i="95"/>
  <c r="I115" i="95"/>
  <c r="K115" i="95" s="1"/>
  <c r="L115" i="95" s="1"/>
  <c r="J115" i="95"/>
  <c r="I116" i="95"/>
  <c r="K116" i="95" s="1"/>
  <c r="L116" i="95" s="1"/>
  <c r="J116" i="95"/>
  <c r="I117" i="95"/>
  <c r="J117" i="95"/>
  <c r="K117" i="95"/>
  <c r="L117" i="95" s="1"/>
  <c r="I118" i="95"/>
  <c r="J118" i="95"/>
  <c r="I119" i="95"/>
  <c r="K119" i="95" s="1"/>
  <c r="L119" i="95" s="1"/>
  <c r="J119" i="95"/>
  <c r="I120" i="95"/>
  <c r="K120" i="95" s="1"/>
  <c r="L120" i="95" s="1"/>
  <c r="J120" i="95"/>
  <c r="I121" i="95"/>
  <c r="J121" i="95"/>
  <c r="K121" i="95"/>
  <c r="L121" i="95"/>
  <c r="I122" i="95"/>
  <c r="K122" i="95" s="1"/>
  <c r="L122" i="95" s="1"/>
  <c r="J122" i="95"/>
  <c r="I123" i="95"/>
  <c r="K123" i="95" s="1"/>
  <c r="L123" i="95" s="1"/>
  <c r="J123" i="95"/>
  <c r="I124" i="95"/>
  <c r="K124" i="95" s="1"/>
  <c r="L124" i="95" s="1"/>
  <c r="J124" i="95"/>
  <c r="I125" i="95"/>
  <c r="J125" i="95"/>
  <c r="K125" i="95"/>
  <c r="L125" i="95" s="1"/>
  <c r="I126" i="95"/>
  <c r="J126" i="95"/>
  <c r="I127" i="95"/>
  <c r="K127" i="95" s="1"/>
  <c r="L127" i="95" s="1"/>
  <c r="J127" i="95"/>
  <c r="I128" i="95"/>
  <c r="K128" i="95" s="1"/>
  <c r="L128" i="95" s="1"/>
  <c r="J128" i="95"/>
  <c r="I129" i="95"/>
  <c r="J129" i="95"/>
  <c r="K129" i="95"/>
  <c r="L129" i="95"/>
  <c r="I130" i="95"/>
  <c r="K130" i="95" s="1"/>
  <c r="L130" i="95" s="1"/>
  <c r="J130" i="95"/>
  <c r="I37" i="94"/>
  <c r="J37" i="94"/>
  <c r="I26" i="94"/>
  <c r="K26" i="94" s="1"/>
  <c r="L26" i="94" s="1"/>
  <c r="V64" i="94" s="1"/>
  <c r="J26" i="94"/>
  <c r="I27" i="94"/>
  <c r="K27" i="94" s="1"/>
  <c r="L27" i="94" s="1"/>
  <c r="V65" i="94" s="1"/>
  <c r="J27" i="94"/>
  <c r="I28" i="94"/>
  <c r="J28" i="94"/>
  <c r="K28" i="94"/>
  <c r="L28" i="94"/>
  <c r="V66" i="94" s="1"/>
  <c r="I29" i="94"/>
  <c r="J29" i="94"/>
  <c r="K29" i="94"/>
  <c r="L29" i="94"/>
  <c r="V67" i="94" s="1"/>
  <c r="I30" i="94"/>
  <c r="J30" i="94"/>
  <c r="I31" i="94"/>
  <c r="K31" i="94" s="1"/>
  <c r="L31" i="94" s="1"/>
  <c r="V69" i="94" s="1"/>
  <c r="J31" i="94"/>
  <c r="I32" i="94"/>
  <c r="J32" i="94"/>
  <c r="K32" i="94"/>
  <c r="L32" i="94"/>
  <c r="V70" i="94" s="1"/>
  <c r="I33" i="94"/>
  <c r="K33" i="94" s="1"/>
  <c r="L33" i="94" s="1"/>
  <c r="V71" i="94" s="1"/>
  <c r="J33" i="94"/>
  <c r="I34" i="94"/>
  <c r="J34" i="94"/>
  <c r="K34" i="94"/>
  <c r="L34" i="94"/>
  <c r="V72" i="94" s="1"/>
  <c r="I35" i="94"/>
  <c r="K35" i="94" s="1"/>
  <c r="L35" i="94" s="1"/>
  <c r="V73" i="94" s="1"/>
  <c r="J35" i="94"/>
  <c r="I36" i="94"/>
  <c r="J36" i="94"/>
  <c r="K36" i="94"/>
  <c r="L36" i="94" s="1"/>
  <c r="V74" i="94" s="1"/>
  <c r="I38" i="94"/>
  <c r="K38" i="94" s="1"/>
  <c r="L38" i="94" s="1"/>
  <c r="J38" i="94"/>
  <c r="I39" i="94"/>
  <c r="K39" i="94" s="1"/>
  <c r="L39" i="94" s="1"/>
  <c r="J39" i="94"/>
  <c r="I40" i="94"/>
  <c r="K40" i="94" s="1"/>
  <c r="L40" i="94" s="1"/>
  <c r="J40" i="94"/>
  <c r="I41" i="94"/>
  <c r="J41" i="94"/>
  <c r="K41" i="94" s="1"/>
  <c r="L41" i="94" s="1"/>
  <c r="I42" i="94"/>
  <c r="K42" i="94" s="1"/>
  <c r="L42" i="94" s="1"/>
  <c r="J42" i="94"/>
  <c r="V80" i="94"/>
  <c r="I43" i="94"/>
  <c r="K43" i="94" s="1"/>
  <c r="L43" i="94" s="1"/>
  <c r="J43" i="94"/>
  <c r="I44" i="94"/>
  <c r="J44" i="94"/>
  <c r="K44" i="94"/>
  <c r="L44" i="94"/>
  <c r="V82" i="94"/>
  <c r="I45" i="94"/>
  <c r="J45" i="94"/>
  <c r="K45" i="94"/>
  <c r="L45" i="94" s="1"/>
  <c r="V83" i="94" s="1"/>
  <c r="I131" i="94"/>
  <c r="J131" i="94"/>
  <c r="K131" i="94"/>
  <c r="L131" i="94"/>
  <c r="V84" i="94"/>
  <c r="I132" i="94"/>
  <c r="K132" i="94" s="1"/>
  <c r="J132" i="94"/>
  <c r="L132" i="94"/>
  <c r="V85" i="94" s="1"/>
  <c r="I133" i="94"/>
  <c r="J133" i="94"/>
  <c r="K133" i="94"/>
  <c r="L133" i="94"/>
  <c r="I134" i="94"/>
  <c r="J134" i="94"/>
  <c r="K134" i="94"/>
  <c r="L134" i="94" s="1"/>
  <c r="V87" i="94" s="1"/>
  <c r="I135" i="94"/>
  <c r="J135" i="94"/>
  <c r="I136" i="94"/>
  <c r="J136" i="94"/>
  <c r="K136" i="94"/>
  <c r="L136" i="94" s="1"/>
  <c r="V89" i="94" s="1"/>
  <c r="I137" i="94"/>
  <c r="J137" i="94"/>
  <c r="K137" i="94"/>
  <c r="L137" i="94" s="1"/>
  <c r="I138" i="94"/>
  <c r="K138" i="94" s="1"/>
  <c r="L138" i="94" s="1"/>
  <c r="V91" i="94" s="1"/>
  <c r="J138" i="94"/>
  <c r="I139" i="94"/>
  <c r="J139" i="94"/>
  <c r="K139" i="94"/>
  <c r="L139" i="94" s="1"/>
  <c r="V92" i="94" s="1"/>
  <c r="I140" i="94"/>
  <c r="K140" i="94" s="1"/>
  <c r="L140" i="94" s="1"/>
  <c r="J140" i="94"/>
  <c r="I141" i="94"/>
  <c r="K141" i="94" s="1"/>
  <c r="L141" i="94" s="1"/>
  <c r="J141" i="94"/>
  <c r="I142" i="94"/>
  <c r="J142" i="94"/>
  <c r="K142" i="94" s="1"/>
  <c r="L142" i="94" s="1"/>
  <c r="V95" i="94" s="1"/>
  <c r="I143" i="94"/>
  <c r="K143" i="94" s="1"/>
  <c r="L143" i="94" s="1"/>
  <c r="V96" i="94" s="1"/>
  <c r="J143" i="94"/>
  <c r="I144" i="94"/>
  <c r="K144" i="94" s="1"/>
  <c r="L144" i="94" s="1"/>
  <c r="V97" i="94" s="1"/>
  <c r="J144" i="94"/>
  <c r="I145" i="94"/>
  <c r="J145" i="94"/>
  <c r="K145" i="94"/>
  <c r="L145" i="94"/>
  <c r="I146" i="94"/>
  <c r="J146" i="94"/>
  <c r="K146" i="94"/>
  <c r="L146" i="94" s="1"/>
  <c r="V99" i="94" s="1"/>
  <c r="I147" i="94"/>
  <c r="K147" i="94" s="1"/>
  <c r="L147" i="94" s="1"/>
  <c r="V100" i="94" s="1"/>
  <c r="J147" i="94"/>
  <c r="I148" i="94"/>
  <c r="K148" i="94" s="1"/>
  <c r="J148" i="94"/>
  <c r="L148" i="94"/>
  <c r="V101" i="94"/>
  <c r="I149" i="94"/>
  <c r="J149" i="94"/>
  <c r="K149" i="94"/>
  <c r="L149" i="94" s="1"/>
  <c r="V102" i="94" s="1"/>
  <c r="I150" i="94"/>
  <c r="J150" i="94"/>
  <c r="K150" i="94"/>
  <c r="L150" i="94"/>
  <c r="V103" i="94" s="1"/>
  <c r="I151" i="94"/>
  <c r="J151" i="94"/>
  <c r="I46" i="94"/>
  <c r="K46" i="94" s="1"/>
  <c r="J46" i="94"/>
  <c r="L46" i="94"/>
  <c r="I47" i="94"/>
  <c r="K47" i="94" s="1"/>
  <c r="L47" i="94" s="1"/>
  <c r="J47" i="94"/>
  <c r="I48" i="94"/>
  <c r="J48" i="94"/>
  <c r="K48" i="94"/>
  <c r="L48" i="94" s="1"/>
  <c r="I49" i="94"/>
  <c r="J49" i="94"/>
  <c r="K49" i="94"/>
  <c r="L49" i="94"/>
  <c r="I50" i="94"/>
  <c r="K50" i="94" s="1"/>
  <c r="J50" i="94"/>
  <c r="L50" i="94"/>
  <c r="I51" i="94"/>
  <c r="J51" i="94"/>
  <c r="K51" i="94"/>
  <c r="L51" i="94" s="1"/>
  <c r="I52" i="94"/>
  <c r="K52" i="94" s="1"/>
  <c r="L52" i="94" s="1"/>
  <c r="J52" i="94"/>
  <c r="I53" i="94"/>
  <c r="J53" i="94"/>
  <c r="K53" i="94" s="1"/>
  <c r="L53" i="94" s="1"/>
  <c r="I54" i="94"/>
  <c r="K54" i="94" s="1"/>
  <c r="J54" i="94"/>
  <c r="L54" i="94"/>
  <c r="I55" i="94"/>
  <c r="K55" i="94" s="1"/>
  <c r="L55" i="94" s="1"/>
  <c r="J55" i="94"/>
  <c r="I56" i="94"/>
  <c r="J56" i="94"/>
  <c r="K56" i="94"/>
  <c r="L56" i="94" s="1"/>
  <c r="I57" i="94"/>
  <c r="J57" i="94"/>
  <c r="K57" i="94"/>
  <c r="L57" i="94"/>
  <c r="I58" i="94"/>
  <c r="K58" i="94" s="1"/>
  <c r="J58" i="94"/>
  <c r="L58" i="94"/>
  <c r="I59" i="94"/>
  <c r="J59" i="94"/>
  <c r="K59" i="94"/>
  <c r="L59" i="94" s="1"/>
  <c r="I60" i="94"/>
  <c r="K60" i="94" s="1"/>
  <c r="L60" i="94" s="1"/>
  <c r="J60" i="94"/>
  <c r="I61" i="94"/>
  <c r="J61" i="94"/>
  <c r="K61" i="94" s="1"/>
  <c r="L61" i="94" s="1"/>
  <c r="I62" i="94"/>
  <c r="K62" i="94" s="1"/>
  <c r="J62" i="94"/>
  <c r="L62" i="94"/>
  <c r="I63" i="94"/>
  <c r="K63" i="94" s="1"/>
  <c r="L63" i="94" s="1"/>
  <c r="J63" i="94"/>
  <c r="I64" i="94"/>
  <c r="J64" i="94"/>
  <c r="K64" i="94"/>
  <c r="L64" i="94" s="1"/>
  <c r="I65" i="94"/>
  <c r="J65" i="94"/>
  <c r="K65" i="94"/>
  <c r="L65" i="94"/>
  <c r="I66" i="94"/>
  <c r="K66" i="94" s="1"/>
  <c r="J66" i="94"/>
  <c r="L66" i="94"/>
  <c r="I67" i="94"/>
  <c r="J67" i="94"/>
  <c r="K67" i="94"/>
  <c r="L67" i="94" s="1"/>
  <c r="I68" i="94"/>
  <c r="K68" i="94" s="1"/>
  <c r="L68" i="94" s="1"/>
  <c r="J68" i="94"/>
  <c r="I69" i="94"/>
  <c r="J69" i="94"/>
  <c r="K69" i="94" s="1"/>
  <c r="L69" i="94" s="1"/>
  <c r="I70" i="94"/>
  <c r="K70" i="94" s="1"/>
  <c r="J70" i="94"/>
  <c r="L70" i="94"/>
  <c r="I71" i="94"/>
  <c r="J71" i="94"/>
  <c r="I72" i="94"/>
  <c r="J72" i="94"/>
  <c r="K72" i="94"/>
  <c r="L72" i="94" s="1"/>
  <c r="I73" i="94"/>
  <c r="J73" i="94"/>
  <c r="K73" i="94"/>
  <c r="L73" i="94"/>
  <c r="I74" i="94"/>
  <c r="K74" i="94" s="1"/>
  <c r="J74" i="94"/>
  <c r="L74" i="94"/>
  <c r="I75" i="94"/>
  <c r="J75" i="94"/>
  <c r="K75" i="94"/>
  <c r="L75" i="94" s="1"/>
  <c r="I76" i="94"/>
  <c r="J76" i="94"/>
  <c r="I77" i="94"/>
  <c r="J77" i="94"/>
  <c r="K77" i="94" s="1"/>
  <c r="L77" i="94" s="1"/>
  <c r="I78" i="94"/>
  <c r="K78" i="94" s="1"/>
  <c r="J78" i="94"/>
  <c r="L78" i="94"/>
  <c r="I79" i="94"/>
  <c r="J79" i="94"/>
  <c r="I80" i="94"/>
  <c r="J80" i="94"/>
  <c r="K80" i="94"/>
  <c r="L80" i="94" s="1"/>
  <c r="I81" i="94"/>
  <c r="J81" i="94"/>
  <c r="K81" i="94"/>
  <c r="L81" i="94"/>
  <c r="I82" i="94"/>
  <c r="K82" i="94" s="1"/>
  <c r="J82" i="94"/>
  <c r="L82" i="94"/>
  <c r="I83" i="94"/>
  <c r="J83" i="94"/>
  <c r="K83" i="94"/>
  <c r="L83" i="94" s="1"/>
  <c r="I84" i="94"/>
  <c r="J84" i="94"/>
  <c r="I85" i="94"/>
  <c r="J85" i="94"/>
  <c r="K85" i="94" s="1"/>
  <c r="L85" i="94" s="1"/>
  <c r="I86" i="94"/>
  <c r="K86" i="94" s="1"/>
  <c r="J86" i="94"/>
  <c r="L86" i="94"/>
  <c r="I87" i="94"/>
  <c r="K87" i="94" s="1"/>
  <c r="L87" i="94" s="1"/>
  <c r="J87" i="94"/>
  <c r="I88" i="94"/>
  <c r="J88" i="94"/>
  <c r="K88" i="94"/>
  <c r="L88" i="94" s="1"/>
  <c r="I89" i="94"/>
  <c r="J89" i="94"/>
  <c r="K89" i="94"/>
  <c r="L89" i="94"/>
  <c r="I90" i="94"/>
  <c r="K90" i="94" s="1"/>
  <c r="J90" i="94"/>
  <c r="L90" i="94"/>
  <c r="I91" i="94"/>
  <c r="J91" i="94"/>
  <c r="K91" i="94"/>
  <c r="L91" i="94" s="1"/>
  <c r="I92" i="94"/>
  <c r="K92" i="94" s="1"/>
  <c r="L92" i="94" s="1"/>
  <c r="J92" i="94"/>
  <c r="I93" i="94"/>
  <c r="J93" i="94"/>
  <c r="K93" i="94" s="1"/>
  <c r="L93" i="94" s="1"/>
  <c r="I94" i="94"/>
  <c r="K94" i="94" s="1"/>
  <c r="J94" i="94"/>
  <c r="L94" i="94"/>
  <c r="I95" i="94"/>
  <c r="J95" i="94"/>
  <c r="I96" i="94"/>
  <c r="J96" i="94"/>
  <c r="K96" i="94"/>
  <c r="L96" i="94" s="1"/>
  <c r="I97" i="94"/>
  <c r="J97" i="94"/>
  <c r="K97" i="94"/>
  <c r="L97" i="94"/>
  <c r="I98" i="94"/>
  <c r="K98" i="94" s="1"/>
  <c r="J98" i="94"/>
  <c r="L98" i="94"/>
  <c r="I99" i="94"/>
  <c r="J99" i="94"/>
  <c r="K99" i="94"/>
  <c r="L99" i="94" s="1"/>
  <c r="I100" i="94"/>
  <c r="J100" i="94"/>
  <c r="I101" i="94"/>
  <c r="J101" i="94"/>
  <c r="K101" i="94" s="1"/>
  <c r="L101" i="94" s="1"/>
  <c r="I102" i="94"/>
  <c r="K102" i="94" s="1"/>
  <c r="J102" i="94"/>
  <c r="L102" i="94"/>
  <c r="I103" i="94"/>
  <c r="K103" i="94" s="1"/>
  <c r="L103" i="94" s="1"/>
  <c r="J103" i="94"/>
  <c r="I104" i="94"/>
  <c r="J104" i="94"/>
  <c r="K104" i="94" s="1"/>
  <c r="L104" i="94" s="1"/>
  <c r="I105" i="94"/>
  <c r="J105" i="94"/>
  <c r="K105" i="94"/>
  <c r="L105" i="94"/>
  <c r="I106" i="94"/>
  <c r="K106" i="94" s="1"/>
  <c r="J106" i="94"/>
  <c r="L106" i="94"/>
  <c r="I107" i="94"/>
  <c r="J107" i="94"/>
  <c r="K107" i="94"/>
  <c r="L107" i="94" s="1"/>
  <c r="I108" i="94"/>
  <c r="K108" i="94" s="1"/>
  <c r="L108" i="94" s="1"/>
  <c r="J108" i="94"/>
  <c r="I109" i="94"/>
  <c r="J109" i="94"/>
  <c r="K109" i="94"/>
  <c r="L109" i="94" s="1"/>
  <c r="I110" i="94"/>
  <c r="K110" i="94" s="1"/>
  <c r="J110" i="94"/>
  <c r="L110" i="94"/>
  <c r="I111" i="94"/>
  <c r="J111" i="94"/>
  <c r="I112" i="94"/>
  <c r="J112" i="94"/>
  <c r="K112" i="94"/>
  <c r="L112" i="94" s="1"/>
  <c r="I113" i="94"/>
  <c r="J113" i="94"/>
  <c r="K113" i="94"/>
  <c r="L113" i="94"/>
  <c r="I114" i="94"/>
  <c r="K114" i="94" s="1"/>
  <c r="L114" i="94" s="1"/>
  <c r="J114" i="94"/>
  <c r="I115" i="94"/>
  <c r="J115" i="94"/>
  <c r="K115" i="94"/>
  <c r="L115" i="94" s="1"/>
  <c r="I116" i="94"/>
  <c r="J116" i="94"/>
  <c r="I117" i="94"/>
  <c r="J117" i="94"/>
  <c r="K117" i="94" s="1"/>
  <c r="L117" i="94" s="1"/>
  <c r="I118" i="94"/>
  <c r="K118" i="94" s="1"/>
  <c r="J118" i="94"/>
  <c r="L118" i="94"/>
  <c r="I119" i="94"/>
  <c r="K119" i="94" s="1"/>
  <c r="L119" i="94" s="1"/>
  <c r="J119" i="94"/>
  <c r="I120" i="94"/>
  <c r="K120" i="94" s="1"/>
  <c r="L120" i="94" s="1"/>
  <c r="J120" i="94"/>
  <c r="I121" i="94"/>
  <c r="J121" i="94"/>
  <c r="K121" i="94"/>
  <c r="L121" i="94"/>
  <c r="I122" i="94"/>
  <c r="K122" i="94" s="1"/>
  <c r="J122" i="94"/>
  <c r="L122" i="94"/>
  <c r="I123" i="94"/>
  <c r="K123" i="94" s="1"/>
  <c r="L123" i="94" s="1"/>
  <c r="J123" i="94"/>
  <c r="I124" i="94"/>
  <c r="K124" i="94" s="1"/>
  <c r="L124" i="94" s="1"/>
  <c r="J124" i="94"/>
  <c r="I125" i="94"/>
  <c r="J125" i="94"/>
  <c r="K125" i="94" s="1"/>
  <c r="L125" i="94" s="1"/>
  <c r="I126" i="94"/>
  <c r="K126" i="94" s="1"/>
  <c r="J126" i="94"/>
  <c r="L126" i="94"/>
  <c r="I127" i="94"/>
  <c r="K127" i="94" s="1"/>
  <c r="L127" i="94" s="1"/>
  <c r="J127" i="94"/>
  <c r="I128" i="94"/>
  <c r="J128" i="94"/>
  <c r="K128" i="94"/>
  <c r="L128" i="94" s="1"/>
  <c r="I129" i="94"/>
  <c r="J129" i="94"/>
  <c r="K129" i="94"/>
  <c r="L129" i="94"/>
  <c r="I130" i="94"/>
  <c r="K130" i="94" s="1"/>
  <c r="J130" i="94"/>
  <c r="L130" i="94"/>
  <c r="I37" i="93"/>
  <c r="K37" i="93" s="1"/>
  <c r="L37" i="93" s="1"/>
  <c r="J37" i="93"/>
  <c r="I26" i="93"/>
  <c r="K26" i="93" s="1"/>
  <c r="L26" i="93" s="1"/>
  <c r="J26" i="93"/>
  <c r="I27" i="93"/>
  <c r="J27" i="93"/>
  <c r="K27" i="93"/>
  <c r="L27" i="93"/>
  <c r="V65" i="93" s="1"/>
  <c r="I28" i="93"/>
  <c r="J28" i="93"/>
  <c r="K28" i="93" s="1"/>
  <c r="L28" i="93" s="1"/>
  <c r="V66" i="93" s="1"/>
  <c r="I29" i="93"/>
  <c r="J29" i="93"/>
  <c r="K29" i="93"/>
  <c r="L29" i="93" s="1"/>
  <c r="V67" i="93" s="1"/>
  <c r="I30" i="93"/>
  <c r="K30" i="93" s="1"/>
  <c r="J30" i="93"/>
  <c r="L30" i="93"/>
  <c r="V68" i="93" s="1"/>
  <c r="I31" i="93"/>
  <c r="J31" i="93"/>
  <c r="K31" i="93"/>
  <c r="L31" i="93" s="1"/>
  <c r="V69" i="93" s="1"/>
  <c r="I32" i="93"/>
  <c r="J32" i="93"/>
  <c r="K32" i="93" s="1"/>
  <c r="L32" i="93" s="1"/>
  <c r="V70" i="93" s="1"/>
  <c r="I33" i="93"/>
  <c r="J33" i="93"/>
  <c r="I34" i="93"/>
  <c r="J34" i="93"/>
  <c r="K34" i="93"/>
  <c r="L34" i="93" s="1"/>
  <c r="I35" i="93"/>
  <c r="J35" i="93"/>
  <c r="K35" i="93"/>
  <c r="L35" i="93"/>
  <c r="V73" i="93"/>
  <c r="I36" i="93"/>
  <c r="K36" i="93" s="1"/>
  <c r="L36" i="93" s="1"/>
  <c r="J36" i="93"/>
  <c r="I38" i="93"/>
  <c r="K38" i="93" s="1"/>
  <c r="J38" i="93"/>
  <c r="L38" i="93"/>
  <c r="I39" i="93"/>
  <c r="J39" i="93"/>
  <c r="K39" i="93"/>
  <c r="L39" i="93" s="1"/>
  <c r="I40" i="93"/>
  <c r="J40" i="93"/>
  <c r="K40" i="93"/>
  <c r="L40" i="93" s="1"/>
  <c r="I41" i="93"/>
  <c r="J41" i="93"/>
  <c r="K41" i="93" s="1"/>
  <c r="L41" i="93" s="1"/>
  <c r="I42" i="93"/>
  <c r="K42" i="93" s="1"/>
  <c r="J42" i="93"/>
  <c r="L42" i="93"/>
  <c r="V80" i="93"/>
  <c r="I43" i="93"/>
  <c r="K43" i="93" s="1"/>
  <c r="L43" i="93" s="1"/>
  <c r="J43" i="93"/>
  <c r="I44" i="93"/>
  <c r="J44" i="93"/>
  <c r="K44" i="93" s="1"/>
  <c r="L44" i="93" s="1"/>
  <c r="I45" i="93"/>
  <c r="J45" i="93"/>
  <c r="I131" i="93"/>
  <c r="J131" i="93"/>
  <c r="K131" i="93" s="1"/>
  <c r="L131" i="93" s="1"/>
  <c r="I132" i="93"/>
  <c r="J132" i="93"/>
  <c r="K132" i="93"/>
  <c r="L132" i="93"/>
  <c r="V85" i="93"/>
  <c r="I133" i="93"/>
  <c r="J133" i="93"/>
  <c r="K133" i="93"/>
  <c r="L133" i="93" s="1"/>
  <c r="I134" i="93"/>
  <c r="K134" i="93" s="1"/>
  <c r="L134" i="93" s="1"/>
  <c r="V87" i="93" s="1"/>
  <c r="J134" i="93"/>
  <c r="I135" i="93"/>
  <c r="K135" i="93" s="1"/>
  <c r="L135" i="93" s="1"/>
  <c r="V88" i="93" s="1"/>
  <c r="J135" i="93"/>
  <c r="I136" i="93"/>
  <c r="K136" i="93" s="1"/>
  <c r="L136" i="93" s="1"/>
  <c r="J136" i="93"/>
  <c r="I137" i="93"/>
  <c r="J137" i="93"/>
  <c r="K137" i="93" s="1"/>
  <c r="L137" i="93" s="1"/>
  <c r="I138" i="93"/>
  <c r="J138" i="93"/>
  <c r="I139" i="93"/>
  <c r="K139" i="93" s="1"/>
  <c r="L139" i="93" s="1"/>
  <c r="V92" i="93" s="1"/>
  <c r="J139" i="93"/>
  <c r="I140" i="93"/>
  <c r="J140" i="93"/>
  <c r="K140" i="93"/>
  <c r="L140" i="93"/>
  <c r="V93" i="93" s="1"/>
  <c r="I141" i="93"/>
  <c r="K141" i="93" s="1"/>
  <c r="L141" i="93" s="1"/>
  <c r="J141" i="93"/>
  <c r="I142" i="93"/>
  <c r="J142" i="93"/>
  <c r="K142" i="93"/>
  <c r="L142" i="93"/>
  <c r="I143" i="93"/>
  <c r="K143" i="93" s="1"/>
  <c r="L143" i="93" s="1"/>
  <c r="V96" i="93" s="1"/>
  <c r="J143" i="93"/>
  <c r="I144" i="93"/>
  <c r="J144" i="93"/>
  <c r="K144" i="93" s="1"/>
  <c r="L144" i="93" s="1"/>
  <c r="V97" i="93" s="1"/>
  <c r="I145" i="93"/>
  <c r="J145" i="93"/>
  <c r="K145" i="93" s="1"/>
  <c r="L145" i="93" s="1"/>
  <c r="I146" i="93"/>
  <c r="J146" i="93"/>
  <c r="I147" i="93"/>
  <c r="K147" i="93" s="1"/>
  <c r="L147" i="93" s="1"/>
  <c r="V100" i="93" s="1"/>
  <c r="J147" i="93"/>
  <c r="I148" i="93"/>
  <c r="J148" i="93"/>
  <c r="K148" i="93"/>
  <c r="L148" i="93"/>
  <c r="V101" i="93"/>
  <c r="I149" i="93"/>
  <c r="K149" i="93" s="1"/>
  <c r="L149" i="93" s="1"/>
  <c r="V102" i="93" s="1"/>
  <c r="J149" i="93"/>
  <c r="I150" i="93"/>
  <c r="K150" i="93" s="1"/>
  <c r="L150" i="93" s="1"/>
  <c r="V103" i="93" s="1"/>
  <c r="J150" i="93"/>
  <c r="I151" i="93"/>
  <c r="K151" i="93" s="1"/>
  <c r="L151" i="93" s="1"/>
  <c r="V104" i="93" s="1"/>
  <c r="J151" i="93"/>
  <c r="I46" i="93"/>
  <c r="J46" i="93"/>
  <c r="K46" i="93"/>
  <c r="L46" i="93" s="1"/>
  <c r="I47" i="93"/>
  <c r="J47" i="93"/>
  <c r="I48" i="93"/>
  <c r="K48" i="93" s="1"/>
  <c r="L48" i="93" s="1"/>
  <c r="J48" i="93"/>
  <c r="I49" i="93"/>
  <c r="J49" i="93"/>
  <c r="K49" i="93" s="1"/>
  <c r="L49" i="93" s="1"/>
  <c r="I50" i="93"/>
  <c r="J50" i="93"/>
  <c r="K50" i="93"/>
  <c r="L50" i="93"/>
  <c r="I51" i="93"/>
  <c r="J51" i="93"/>
  <c r="I52" i="93"/>
  <c r="J52" i="93"/>
  <c r="K52" i="93" s="1"/>
  <c r="L52" i="93" s="1"/>
  <c r="I53" i="93"/>
  <c r="J53" i="93"/>
  <c r="K53" i="93"/>
  <c r="L53" i="93" s="1"/>
  <c r="I54" i="93"/>
  <c r="J54" i="93"/>
  <c r="K54" i="93"/>
  <c r="L54" i="93" s="1"/>
  <c r="I55" i="93"/>
  <c r="J55" i="93"/>
  <c r="I56" i="93"/>
  <c r="K56" i="93" s="1"/>
  <c r="L56" i="93" s="1"/>
  <c r="J56" i="93"/>
  <c r="I57" i="93"/>
  <c r="J57" i="93"/>
  <c r="K57" i="93"/>
  <c r="L57" i="93" s="1"/>
  <c r="I58" i="93"/>
  <c r="J58" i="93"/>
  <c r="K58" i="93"/>
  <c r="L58" i="93"/>
  <c r="I59" i="93"/>
  <c r="J59" i="93"/>
  <c r="I60" i="93"/>
  <c r="J60" i="93"/>
  <c r="K60" i="93"/>
  <c r="L60" i="93"/>
  <c r="I61" i="93"/>
  <c r="K61" i="93" s="1"/>
  <c r="L61" i="93" s="1"/>
  <c r="J61" i="93"/>
  <c r="I62" i="93"/>
  <c r="J62" i="93"/>
  <c r="K62" i="93"/>
  <c r="L62" i="93"/>
  <c r="I63" i="93"/>
  <c r="J63" i="93"/>
  <c r="I64" i="93"/>
  <c r="J64" i="93"/>
  <c r="K64" i="93"/>
  <c r="L64" i="93" s="1"/>
  <c r="I65" i="93"/>
  <c r="J65" i="93"/>
  <c r="K65" i="93"/>
  <c r="L65" i="93" s="1"/>
  <c r="I66" i="93"/>
  <c r="J66" i="93"/>
  <c r="K66" i="93"/>
  <c r="L66" i="93"/>
  <c r="I67" i="93"/>
  <c r="J67" i="93"/>
  <c r="K67" i="93"/>
  <c r="L67" i="93" s="1"/>
  <c r="I68" i="93"/>
  <c r="K68" i="93" s="1"/>
  <c r="L68" i="93" s="1"/>
  <c r="J68" i="93"/>
  <c r="I69" i="93"/>
  <c r="J69" i="93"/>
  <c r="K69" i="93"/>
  <c r="L69" i="93" s="1"/>
  <c r="I70" i="93"/>
  <c r="K70" i="93" s="1"/>
  <c r="L70" i="93" s="1"/>
  <c r="J70" i="93"/>
  <c r="I71" i="93"/>
  <c r="K71" i="93" s="1"/>
  <c r="L71" i="93" s="1"/>
  <c r="J71" i="93"/>
  <c r="I72" i="93"/>
  <c r="J72" i="93"/>
  <c r="K72" i="93"/>
  <c r="L72" i="93"/>
  <c r="I73" i="93"/>
  <c r="J73" i="93"/>
  <c r="K73" i="93" s="1"/>
  <c r="L73" i="93" s="1"/>
  <c r="I74" i="93"/>
  <c r="K74" i="93" s="1"/>
  <c r="J74" i="93"/>
  <c r="L74" i="93"/>
  <c r="I75" i="93"/>
  <c r="J75" i="93"/>
  <c r="K75" i="93"/>
  <c r="L75" i="93" s="1"/>
  <c r="I76" i="93"/>
  <c r="J76" i="93"/>
  <c r="K76" i="93"/>
  <c r="L76" i="93"/>
  <c r="I77" i="93"/>
  <c r="J77" i="93"/>
  <c r="K77" i="93" s="1"/>
  <c r="L77" i="93" s="1"/>
  <c r="I78" i="93"/>
  <c r="K78" i="93" s="1"/>
  <c r="L78" i="93" s="1"/>
  <c r="J78" i="93"/>
  <c r="I79" i="93"/>
  <c r="K79" i="93" s="1"/>
  <c r="L79" i="93" s="1"/>
  <c r="J79" i="93"/>
  <c r="I80" i="93"/>
  <c r="J80" i="93"/>
  <c r="K80" i="93"/>
  <c r="L80" i="93" s="1"/>
  <c r="I81" i="93"/>
  <c r="J81" i="93"/>
  <c r="K81" i="93"/>
  <c r="L81" i="93" s="1"/>
  <c r="I82" i="93"/>
  <c r="K82" i="93" s="1"/>
  <c r="L82" i="93" s="1"/>
  <c r="J82" i="93"/>
  <c r="I83" i="93"/>
  <c r="J83" i="93"/>
  <c r="K83" i="93"/>
  <c r="L83" i="93" s="1"/>
  <c r="I84" i="93"/>
  <c r="K84" i="93" s="1"/>
  <c r="L84" i="93" s="1"/>
  <c r="J84" i="93"/>
  <c r="I85" i="93"/>
  <c r="J85" i="93"/>
  <c r="K85" i="93"/>
  <c r="L85" i="93" s="1"/>
  <c r="I86" i="93"/>
  <c r="K86" i="93" s="1"/>
  <c r="L86" i="93" s="1"/>
  <c r="J86" i="93"/>
  <c r="I87" i="93"/>
  <c r="K87" i="93" s="1"/>
  <c r="L87" i="93" s="1"/>
  <c r="J87" i="93"/>
  <c r="I88" i="93"/>
  <c r="J88" i="93"/>
  <c r="K88" i="93"/>
  <c r="L88" i="93"/>
  <c r="I89" i="93"/>
  <c r="J89" i="93"/>
  <c r="K89" i="93" s="1"/>
  <c r="L89" i="93" s="1"/>
  <c r="I90" i="93"/>
  <c r="K90" i="93" s="1"/>
  <c r="J90" i="93"/>
  <c r="L90" i="93"/>
  <c r="I91" i="93"/>
  <c r="J91" i="93"/>
  <c r="K91" i="93"/>
  <c r="L91" i="93" s="1"/>
  <c r="I92" i="93"/>
  <c r="J92" i="93"/>
  <c r="K92" i="93"/>
  <c r="L92" i="93" s="1"/>
  <c r="I93" i="93"/>
  <c r="J93" i="93"/>
  <c r="K93" i="93" s="1"/>
  <c r="L93" i="93" s="1"/>
  <c r="I94" i="93"/>
  <c r="K94" i="93" s="1"/>
  <c r="L94" i="93" s="1"/>
  <c r="J94" i="93"/>
  <c r="I95" i="93"/>
  <c r="K95" i="93" s="1"/>
  <c r="L95" i="93" s="1"/>
  <c r="J95" i="93"/>
  <c r="I96" i="93"/>
  <c r="J96" i="93"/>
  <c r="K96" i="93"/>
  <c r="L96" i="93" s="1"/>
  <c r="I97" i="93"/>
  <c r="J97" i="93"/>
  <c r="K97" i="93"/>
  <c r="L97" i="93" s="1"/>
  <c r="I98" i="93"/>
  <c r="K98" i="93" s="1"/>
  <c r="L98" i="93" s="1"/>
  <c r="J98" i="93"/>
  <c r="I99" i="93"/>
  <c r="J99" i="93"/>
  <c r="K99" i="93"/>
  <c r="L99" i="93" s="1"/>
  <c r="I100" i="93"/>
  <c r="K100" i="93" s="1"/>
  <c r="L100" i="93" s="1"/>
  <c r="J100" i="93"/>
  <c r="I101" i="93"/>
  <c r="J101" i="93"/>
  <c r="K101" i="93"/>
  <c r="L101" i="93" s="1"/>
  <c r="I102" i="93"/>
  <c r="K102" i="93" s="1"/>
  <c r="L102" i="93" s="1"/>
  <c r="J102" i="93"/>
  <c r="I103" i="93"/>
  <c r="K103" i="93" s="1"/>
  <c r="L103" i="93" s="1"/>
  <c r="J103" i="93"/>
  <c r="I104" i="93"/>
  <c r="J104" i="93"/>
  <c r="K104" i="93"/>
  <c r="L104" i="93"/>
  <c r="I105" i="93"/>
  <c r="J105" i="93"/>
  <c r="K105" i="93" s="1"/>
  <c r="L105" i="93" s="1"/>
  <c r="I106" i="93"/>
  <c r="K106" i="93" s="1"/>
  <c r="J106" i="93"/>
  <c r="L106" i="93"/>
  <c r="I107" i="93"/>
  <c r="J107" i="93"/>
  <c r="K107" i="93"/>
  <c r="L107" i="93" s="1"/>
  <c r="I108" i="93"/>
  <c r="J108" i="93"/>
  <c r="K108" i="93"/>
  <c r="L108" i="93" s="1"/>
  <c r="I109" i="93"/>
  <c r="J109" i="93"/>
  <c r="K109" i="93" s="1"/>
  <c r="L109" i="93" s="1"/>
  <c r="I110" i="93"/>
  <c r="K110" i="93" s="1"/>
  <c r="L110" i="93" s="1"/>
  <c r="J110" i="93"/>
  <c r="I111" i="93"/>
  <c r="K111" i="93" s="1"/>
  <c r="L111" i="93" s="1"/>
  <c r="J111" i="93"/>
  <c r="I112" i="93"/>
  <c r="J112" i="93"/>
  <c r="K112" i="93"/>
  <c r="L112" i="93" s="1"/>
  <c r="I113" i="93"/>
  <c r="J113" i="93"/>
  <c r="K113" i="93"/>
  <c r="L113" i="93" s="1"/>
  <c r="I114" i="93"/>
  <c r="K114" i="93" s="1"/>
  <c r="L114" i="93" s="1"/>
  <c r="J114" i="93"/>
  <c r="I115" i="93"/>
  <c r="J115" i="93"/>
  <c r="K115" i="93"/>
  <c r="L115" i="93" s="1"/>
  <c r="I116" i="93"/>
  <c r="K116" i="93" s="1"/>
  <c r="L116" i="93" s="1"/>
  <c r="J116" i="93"/>
  <c r="I117" i="93"/>
  <c r="J117" i="93"/>
  <c r="K117" i="93"/>
  <c r="L117" i="93" s="1"/>
  <c r="I118" i="93"/>
  <c r="K118" i="93" s="1"/>
  <c r="L118" i="93" s="1"/>
  <c r="J118" i="93"/>
  <c r="I119" i="93"/>
  <c r="K119" i="93" s="1"/>
  <c r="L119" i="93" s="1"/>
  <c r="J119" i="93"/>
  <c r="I120" i="93"/>
  <c r="J120" i="93"/>
  <c r="K120" i="93"/>
  <c r="L120" i="93"/>
  <c r="I121" i="93"/>
  <c r="J121" i="93"/>
  <c r="K121" i="93" s="1"/>
  <c r="L121" i="93" s="1"/>
  <c r="I122" i="93"/>
  <c r="K122" i="93" s="1"/>
  <c r="L122" i="93" s="1"/>
  <c r="J122" i="93"/>
  <c r="I123" i="93"/>
  <c r="J123" i="93"/>
  <c r="K123" i="93"/>
  <c r="L123" i="93" s="1"/>
  <c r="I124" i="93"/>
  <c r="J124" i="93"/>
  <c r="K124" i="93"/>
  <c r="L124" i="93" s="1"/>
  <c r="I125" i="93"/>
  <c r="J125" i="93"/>
  <c r="K125" i="93" s="1"/>
  <c r="L125" i="93" s="1"/>
  <c r="I126" i="93"/>
  <c r="K126" i="93" s="1"/>
  <c r="L126" i="93" s="1"/>
  <c r="J126" i="93"/>
  <c r="I127" i="93"/>
  <c r="K127" i="93" s="1"/>
  <c r="L127" i="93" s="1"/>
  <c r="J127" i="93"/>
  <c r="I128" i="93"/>
  <c r="J128" i="93"/>
  <c r="K128" i="93"/>
  <c r="L128" i="93" s="1"/>
  <c r="I129" i="93"/>
  <c r="J129" i="93"/>
  <c r="K129" i="93"/>
  <c r="L129" i="93" s="1"/>
  <c r="I130" i="93"/>
  <c r="K130" i="93" s="1"/>
  <c r="L130" i="93" s="1"/>
  <c r="J130" i="93"/>
  <c r="I37" i="111"/>
  <c r="K37" i="111" s="1"/>
  <c r="L37" i="111" s="1"/>
  <c r="J37" i="111"/>
  <c r="I26" i="111"/>
  <c r="K26" i="111" s="1"/>
  <c r="L26" i="111" s="1"/>
  <c r="J26" i="111"/>
  <c r="I27" i="111"/>
  <c r="J27" i="111"/>
  <c r="K27" i="111"/>
  <c r="L27" i="111" s="1"/>
  <c r="V65" i="111" s="1"/>
  <c r="I28" i="111"/>
  <c r="K28" i="111" s="1"/>
  <c r="L28" i="111" s="1"/>
  <c r="V66" i="111" s="1"/>
  <c r="J28" i="111"/>
  <c r="I29" i="111"/>
  <c r="J29" i="111"/>
  <c r="K29" i="111"/>
  <c r="L29" i="111"/>
  <c r="I30" i="111"/>
  <c r="K30" i="111" s="1"/>
  <c r="L30" i="111" s="1"/>
  <c r="V68" i="111" s="1"/>
  <c r="J30" i="111"/>
  <c r="I31" i="111"/>
  <c r="J31" i="111"/>
  <c r="K31" i="111"/>
  <c r="L31" i="111"/>
  <c r="V69" i="111" s="1"/>
  <c r="I32" i="111"/>
  <c r="J32" i="111"/>
  <c r="K32" i="111"/>
  <c r="L32" i="111"/>
  <c r="V70" i="111" s="1"/>
  <c r="I33" i="111"/>
  <c r="J33" i="111"/>
  <c r="I34" i="111"/>
  <c r="K34" i="111" s="1"/>
  <c r="L34" i="111" s="1"/>
  <c r="J34" i="111"/>
  <c r="I35" i="111"/>
  <c r="J35" i="111"/>
  <c r="K35" i="111"/>
  <c r="L35" i="111"/>
  <c r="V73" i="111" s="1"/>
  <c r="I36" i="111"/>
  <c r="J36" i="111"/>
  <c r="K36" i="111" s="1"/>
  <c r="L36" i="111" s="1"/>
  <c r="I38" i="111"/>
  <c r="J38" i="111"/>
  <c r="K38" i="111"/>
  <c r="L38" i="111" s="1"/>
  <c r="V76" i="111" s="1"/>
  <c r="I39" i="111"/>
  <c r="J39" i="111"/>
  <c r="K39" i="111"/>
  <c r="L39" i="111" s="1"/>
  <c r="I40" i="111"/>
  <c r="K40" i="111" s="1"/>
  <c r="L40" i="111" s="1"/>
  <c r="J40" i="111"/>
  <c r="I41" i="111"/>
  <c r="J41" i="111"/>
  <c r="K41" i="111" s="1"/>
  <c r="L41" i="111" s="1"/>
  <c r="I42" i="111"/>
  <c r="K42" i="111" s="1"/>
  <c r="L42" i="111" s="1"/>
  <c r="V80" i="111" s="1"/>
  <c r="J42" i="111"/>
  <c r="I43" i="111"/>
  <c r="J43" i="111"/>
  <c r="K43" i="111" s="1"/>
  <c r="L43" i="111" s="1"/>
  <c r="I44" i="111"/>
  <c r="J44" i="111"/>
  <c r="K44" i="111"/>
  <c r="L44" i="111"/>
  <c r="V82" i="111"/>
  <c r="I45" i="111"/>
  <c r="K45" i="111" s="1"/>
  <c r="L45" i="111" s="1"/>
  <c r="V83" i="111" s="1"/>
  <c r="J45" i="111"/>
  <c r="I131" i="111"/>
  <c r="K131" i="111" s="1"/>
  <c r="L131" i="111" s="1"/>
  <c r="J131" i="111"/>
  <c r="I132" i="111"/>
  <c r="J132" i="111"/>
  <c r="K132" i="111"/>
  <c r="L132" i="111" s="1"/>
  <c r="V85" i="111" s="1"/>
  <c r="I133" i="111"/>
  <c r="J133" i="111"/>
  <c r="K133" i="111" s="1"/>
  <c r="L133" i="111" s="1"/>
  <c r="I134" i="111"/>
  <c r="J134" i="111"/>
  <c r="K134" i="111"/>
  <c r="L134" i="111" s="1"/>
  <c r="I135" i="111"/>
  <c r="K135" i="111" s="1"/>
  <c r="J135" i="111"/>
  <c r="L135" i="111"/>
  <c r="V88" i="111" s="1"/>
  <c r="I136" i="111"/>
  <c r="J136" i="111"/>
  <c r="K136" i="111"/>
  <c r="L136" i="111" s="1"/>
  <c r="V89" i="111" s="1"/>
  <c r="I137" i="111"/>
  <c r="J137" i="111"/>
  <c r="K137" i="111" s="1"/>
  <c r="L137" i="111" s="1"/>
  <c r="V90" i="111" s="1"/>
  <c r="I138" i="111"/>
  <c r="J138" i="111"/>
  <c r="I139" i="111"/>
  <c r="J139" i="111"/>
  <c r="K139" i="111" s="1"/>
  <c r="L139" i="111" s="1"/>
  <c r="I140" i="111"/>
  <c r="J140" i="111"/>
  <c r="K140" i="111"/>
  <c r="L140" i="111"/>
  <c r="V93" i="111"/>
  <c r="I141" i="111"/>
  <c r="K141" i="111" s="1"/>
  <c r="L141" i="111" s="1"/>
  <c r="J141" i="111"/>
  <c r="I142" i="111"/>
  <c r="K142" i="111" s="1"/>
  <c r="L142" i="111" s="1"/>
  <c r="J142" i="111"/>
  <c r="V95" i="111"/>
  <c r="I143" i="111"/>
  <c r="K143" i="111" s="1"/>
  <c r="L143" i="111" s="1"/>
  <c r="V96" i="111" s="1"/>
  <c r="J143" i="111"/>
  <c r="I144" i="111"/>
  <c r="K144" i="111" s="1"/>
  <c r="L144" i="111" s="1"/>
  <c r="J144" i="111"/>
  <c r="I145" i="111"/>
  <c r="J145" i="111"/>
  <c r="K145" i="111" s="1"/>
  <c r="L145" i="111" s="1"/>
  <c r="I146" i="111"/>
  <c r="J146" i="111"/>
  <c r="I147" i="111"/>
  <c r="J147" i="111"/>
  <c r="K147" i="111" s="1"/>
  <c r="L147" i="111" s="1"/>
  <c r="I148" i="111"/>
  <c r="J148" i="111"/>
  <c r="K148" i="111"/>
  <c r="L148" i="111"/>
  <c r="V101" i="111"/>
  <c r="I149" i="111"/>
  <c r="K149" i="111" s="1"/>
  <c r="L149" i="111" s="1"/>
  <c r="J149" i="111"/>
  <c r="I150" i="111"/>
  <c r="J150" i="111"/>
  <c r="K150" i="111"/>
  <c r="L150" i="111"/>
  <c r="V103" i="111"/>
  <c r="I151" i="111"/>
  <c r="K151" i="111" s="1"/>
  <c r="L151" i="111" s="1"/>
  <c r="J151" i="111"/>
  <c r="I46" i="111"/>
  <c r="J46" i="111"/>
  <c r="K46" i="111"/>
  <c r="L46" i="111" s="1"/>
  <c r="I47" i="111"/>
  <c r="K47" i="111" s="1"/>
  <c r="L47" i="111" s="1"/>
  <c r="J47" i="111"/>
  <c r="I48" i="111"/>
  <c r="K48" i="111" s="1"/>
  <c r="L48" i="111" s="1"/>
  <c r="J48" i="111"/>
  <c r="I49" i="111"/>
  <c r="K49" i="111" s="1"/>
  <c r="J49" i="111"/>
  <c r="L49" i="111"/>
  <c r="I50" i="111"/>
  <c r="K50" i="111" s="1"/>
  <c r="L50" i="111" s="1"/>
  <c r="J50" i="111"/>
  <c r="I51" i="111"/>
  <c r="J51" i="111"/>
  <c r="K51" i="111"/>
  <c r="L51" i="111" s="1"/>
  <c r="I52" i="111"/>
  <c r="J52" i="111"/>
  <c r="K52" i="111" s="1"/>
  <c r="L52" i="111" s="1"/>
  <c r="I53" i="111"/>
  <c r="K53" i="111" s="1"/>
  <c r="L53" i="111" s="1"/>
  <c r="J53" i="111"/>
  <c r="I54" i="111"/>
  <c r="J54" i="111"/>
  <c r="K54" i="111"/>
  <c r="L54" i="111" s="1"/>
  <c r="I55" i="111"/>
  <c r="K55" i="111" s="1"/>
  <c r="L55" i="111" s="1"/>
  <c r="J55" i="111"/>
  <c r="I56" i="111"/>
  <c r="J56" i="111"/>
  <c r="K56" i="111" s="1"/>
  <c r="L56" i="111" s="1"/>
  <c r="I57" i="111"/>
  <c r="K57" i="111" s="1"/>
  <c r="J57" i="111"/>
  <c r="L57" i="111"/>
  <c r="I58" i="111"/>
  <c r="K58" i="111" s="1"/>
  <c r="L58" i="111" s="1"/>
  <c r="J58" i="111"/>
  <c r="I59" i="111"/>
  <c r="J59" i="111"/>
  <c r="K59" i="111"/>
  <c r="L59" i="111" s="1"/>
  <c r="I60" i="111"/>
  <c r="J60" i="111"/>
  <c r="K60" i="111" s="1"/>
  <c r="L60" i="111" s="1"/>
  <c r="I61" i="111"/>
  <c r="K61" i="111" s="1"/>
  <c r="L61" i="111" s="1"/>
  <c r="J61" i="111"/>
  <c r="I62" i="111"/>
  <c r="J62" i="111"/>
  <c r="K62" i="111"/>
  <c r="L62" i="111" s="1"/>
  <c r="I63" i="111"/>
  <c r="K63" i="111" s="1"/>
  <c r="L63" i="111" s="1"/>
  <c r="J63" i="111"/>
  <c r="I64" i="111"/>
  <c r="J64" i="111"/>
  <c r="K64" i="111" s="1"/>
  <c r="L64" i="111" s="1"/>
  <c r="I65" i="111"/>
  <c r="K65" i="111" s="1"/>
  <c r="J65" i="111"/>
  <c r="L65" i="111"/>
  <c r="I66" i="111"/>
  <c r="K66" i="111" s="1"/>
  <c r="L66" i="111" s="1"/>
  <c r="J66" i="111"/>
  <c r="I67" i="111"/>
  <c r="J67" i="111"/>
  <c r="K67" i="111"/>
  <c r="L67" i="111" s="1"/>
  <c r="I68" i="111"/>
  <c r="J68" i="111"/>
  <c r="K68" i="111" s="1"/>
  <c r="L68" i="111" s="1"/>
  <c r="I69" i="111"/>
  <c r="K69" i="111" s="1"/>
  <c r="L69" i="111" s="1"/>
  <c r="J69" i="111"/>
  <c r="I70" i="111"/>
  <c r="J70" i="111"/>
  <c r="K70" i="111"/>
  <c r="L70" i="111" s="1"/>
  <c r="I71" i="111"/>
  <c r="K71" i="111" s="1"/>
  <c r="L71" i="111" s="1"/>
  <c r="J71" i="111"/>
  <c r="I72" i="111"/>
  <c r="J72" i="111"/>
  <c r="K72" i="111" s="1"/>
  <c r="L72" i="111" s="1"/>
  <c r="I73" i="111"/>
  <c r="K73" i="111" s="1"/>
  <c r="J73" i="111"/>
  <c r="L73" i="111"/>
  <c r="I74" i="111"/>
  <c r="K74" i="111" s="1"/>
  <c r="L74" i="111" s="1"/>
  <c r="J74" i="111"/>
  <c r="I75" i="111"/>
  <c r="J75" i="111"/>
  <c r="K75" i="111"/>
  <c r="L75" i="111" s="1"/>
  <c r="I76" i="111"/>
  <c r="J76" i="111"/>
  <c r="K76" i="111" s="1"/>
  <c r="L76" i="111" s="1"/>
  <c r="I77" i="111"/>
  <c r="K77" i="111" s="1"/>
  <c r="L77" i="111" s="1"/>
  <c r="J77" i="111"/>
  <c r="I78" i="111"/>
  <c r="J78" i="111"/>
  <c r="K78" i="111"/>
  <c r="L78" i="111" s="1"/>
  <c r="I79" i="111"/>
  <c r="K79" i="111" s="1"/>
  <c r="L79" i="111" s="1"/>
  <c r="J79" i="111"/>
  <c r="I80" i="111"/>
  <c r="J80" i="111"/>
  <c r="K80" i="111" s="1"/>
  <c r="L80" i="111" s="1"/>
  <c r="I81" i="111"/>
  <c r="K81" i="111" s="1"/>
  <c r="L81" i="111" s="1"/>
  <c r="J81" i="111"/>
  <c r="I82" i="111"/>
  <c r="K82" i="111" s="1"/>
  <c r="L82" i="111" s="1"/>
  <c r="J82" i="111"/>
  <c r="I83" i="111"/>
  <c r="J83" i="111"/>
  <c r="K83" i="111"/>
  <c r="L83" i="111" s="1"/>
  <c r="I84" i="111"/>
  <c r="J84" i="111"/>
  <c r="K84" i="111"/>
  <c r="L84" i="111" s="1"/>
  <c r="I85" i="111"/>
  <c r="K85" i="111" s="1"/>
  <c r="J85" i="111"/>
  <c r="L85" i="111"/>
  <c r="I86" i="111"/>
  <c r="J86" i="111"/>
  <c r="K86" i="111"/>
  <c r="L86" i="111" s="1"/>
  <c r="I87" i="111"/>
  <c r="K87" i="111" s="1"/>
  <c r="L87" i="111" s="1"/>
  <c r="J87" i="111"/>
  <c r="I88" i="111"/>
  <c r="J88" i="111"/>
  <c r="K88" i="111" s="1"/>
  <c r="L88" i="111" s="1"/>
  <c r="I89" i="111"/>
  <c r="K89" i="111" s="1"/>
  <c r="L89" i="111" s="1"/>
  <c r="J89" i="111"/>
  <c r="I90" i="111"/>
  <c r="K90" i="111" s="1"/>
  <c r="L90" i="111" s="1"/>
  <c r="J90" i="111"/>
  <c r="I91" i="111"/>
  <c r="J91" i="111"/>
  <c r="K91" i="111"/>
  <c r="L91" i="111" s="1"/>
  <c r="I92" i="111"/>
  <c r="J92" i="111"/>
  <c r="K92" i="111"/>
  <c r="L92" i="111" s="1"/>
  <c r="I93" i="111"/>
  <c r="K93" i="111" s="1"/>
  <c r="J93" i="111"/>
  <c r="L93" i="111"/>
  <c r="I94" i="111"/>
  <c r="J94" i="111"/>
  <c r="K94" i="111"/>
  <c r="L94" i="111" s="1"/>
  <c r="I95" i="111"/>
  <c r="K95" i="111" s="1"/>
  <c r="L95" i="111" s="1"/>
  <c r="J95" i="111"/>
  <c r="I96" i="111"/>
  <c r="J96" i="111"/>
  <c r="K96" i="111" s="1"/>
  <c r="L96" i="111" s="1"/>
  <c r="I97" i="111"/>
  <c r="K97" i="111" s="1"/>
  <c r="L97" i="111" s="1"/>
  <c r="J97" i="111"/>
  <c r="I98" i="111"/>
  <c r="K98" i="111" s="1"/>
  <c r="L98" i="111" s="1"/>
  <c r="J98" i="111"/>
  <c r="I99" i="111"/>
  <c r="J99" i="111"/>
  <c r="K99" i="111"/>
  <c r="L99" i="111" s="1"/>
  <c r="I100" i="111"/>
  <c r="J100" i="111"/>
  <c r="K100" i="111"/>
  <c r="L100" i="111" s="1"/>
  <c r="I101" i="111"/>
  <c r="K101" i="111" s="1"/>
  <c r="J101" i="111"/>
  <c r="L101" i="111"/>
  <c r="I102" i="111"/>
  <c r="J102" i="111"/>
  <c r="K102" i="111"/>
  <c r="L102" i="111" s="1"/>
  <c r="I103" i="111"/>
  <c r="K103" i="111" s="1"/>
  <c r="L103" i="111" s="1"/>
  <c r="J103" i="111"/>
  <c r="I104" i="111"/>
  <c r="J104" i="111"/>
  <c r="K104" i="111" s="1"/>
  <c r="L104" i="111" s="1"/>
  <c r="I105" i="111"/>
  <c r="K105" i="111" s="1"/>
  <c r="L105" i="111" s="1"/>
  <c r="J105" i="111"/>
  <c r="I106" i="111"/>
  <c r="K106" i="111" s="1"/>
  <c r="L106" i="111" s="1"/>
  <c r="J106" i="111"/>
  <c r="I107" i="111"/>
  <c r="J107" i="111"/>
  <c r="K107" i="111"/>
  <c r="L107" i="111" s="1"/>
  <c r="I108" i="111"/>
  <c r="J108" i="111"/>
  <c r="K108" i="111"/>
  <c r="L108" i="111" s="1"/>
  <c r="I109" i="111"/>
  <c r="K109" i="111" s="1"/>
  <c r="J109" i="111"/>
  <c r="L109" i="111"/>
  <c r="I110" i="111"/>
  <c r="J110" i="111"/>
  <c r="K110" i="111"/>
  <c r="L110" i="111" s="1"/>
  <c r="I111" i="111"/>
  <c r="K111" i="111" s="1"/>
  <c r="L111" i="111" s="1"/>
  <c r="J111" i="111"/>
  <c r="I112" i="111"/>
  <c r="J112" i="111"/>
  <c r="K112" i="111" s="1"/>
  <c r="L112" i="111" s="1"/>
  <c r="I113" i="111"/>
  <c r="K113" i="111" s="1"/>
  <c r="L113" i="111" s="1"/>
  <c r="J113" i="111"/>
  <c r="I114" i="111"/>
  <c r="K114" i="111" s="1"/>
  <c r="L114" i="111" s="1"/>
  <c r="J114" i="111"/>
  <c r="I115" i="111"/>
  <c r="J115" i="111"/>
  <c r="K115" i="111"/>
  <c r="L115" i="111" s="1"/>
  <c r="I116" i="111"/>
  <c r="J116" i="111"/>
  <c r="K116" i="111"/>
  <c r="L116" i="111" s="1"/>
  <c r="I117" i="111"/>
  <c r="K117" i="111" s="1"/>
  <c r="J117" i="111"/>
  <c r="L117" i="111"/>
  <c r="I118" i="111"/>
  <c r="J118" i="111"/>
  <c r="K118" i="111"/>
  <c r="L118" i="111" s="1"/>
  <c r="I119" i="111"/>
  <c r="K119" i="111" s="1"/>
  <c r="L119" i="111" s="1"/>
  <c r="J119" i="111"/>
  <c r="I120" i="111"/>
  <c r="J120" i="111"/>
  <c r="K120" i="111" s="1"/>
  <c r="L120" i="111" s="1"/>
  <c r="I121" i="111"/>
  <c r="K121" i="111" s="1"/>
  <c r="L121" i="111" s="1"/>
  <c r="J121" i="111"/>
  <c r="I122" i="111"/>
  <c r="K122" i="111" s="1"/>
  <c r="L122" i="111" s="1"/>
  <c r="J122" i="111"/>
  <c r="I123" i="111"/>
  <c r="J123" i="111"/>
  <c r="K123" i="111"/>
  <c r="L123" i="111" s="1"/>
  <c r="I124" i="111"/>
  <c r="J124" i="111"/>
  <c r="K124" i="111"/>
  <c r="L124" i="111" s="1"/>
  <c r="I125" i="111"/>
  <c r="K125" i="111" s="1"/>
  <c r="J125" i="111"/>
  <c r="L125" i="111"/>
  <c r="I126" i="111"/>
  <c r="J126" i="111"/>
  <c r="K126" i="111"/>
  <c r="L126" i="111" s="1"/>
  <c r="I127" i="111"/>
  <c r="K127" i="111" s="1"/>
  <c r="L127" i="111" s="1"/>
  <c r="J127" i="111"/>
  <c r="I128" i="111"/>
  <c r="J128" i="111"/>
  <c r="K128" i="111" s="1"/>
  <c r="L128" i="111" s="1"/>
  <c r="I129" i="111"/>
  <c r="K129" i="111" s="1"/>
  <c r="L129" i="111" s="1"/>
  <c r="J129" i="111"/>
  <c r="I130" i="111"/>
  <c r="K130" i="111" s="1"/>
  <c r="L130" i="111" s="1"/>
  <c r="J130" i="111"/>
  <c r="I7" i="95"/>
  <c r="K7" i="95" s="1"/>
  <c r="L7" i="95" s="1"/>
  <c r="J7" i="95"/>
  <c r="I8" i="95"/>
  <c r="K8" i="95" s="1"/>
  <c r="L8" i="95" s="1"/>
  <c r="J8" i="95"/>
  <c r="I9" i="95"/>
  <c r="J9" i="95"/>
  <c r="K9" i="95"/>
  <c r="L9" i="95" s="1"/>
  <c r="I10" i="95"/>
  <c r="K10" i="95" s="1"/>
  <c r="J10" i="95"/>
  <c r="L10" i="95"/>
  <c r="I11" i="95"/>
  <c r="K11" i="95" s="1"/>
  <c r="L11" i="95" s="1"/>
  <c r="J11" i="95"/>
  <c r="I12" i="95"/>
  <c r="K12" i="95" s="1"/>
  <c r="L12" i="95" s="1"/>
  <c r="J12" i="95"/>
  <c r="I13" i="95"/>
  <c r="J13" i="95"/>
  <c r="K13" i="95"/>
  <c r="L13" i="95"/>
  <c r="I14" i="95"/>
  <c r="K14" i="95" s="1"/>
  <c r="L14" i="95" s="1"/>
  <c r="J14" i="95"/>
  <c r="I15" i="95"/>
  <c r="K15" i="95" s="1"/>
  <c r="L15" i="95" s="1"/>
  <c r="J15" i="95"/>
  <c r="I16" i="95"/>
  <c r="K16" i="95" s="1"/>
  <c r="L16" i="95" s="1"/>
  <c r="J16" i="95"/>
  <c r="I17" i="95"/>
  <c r="J17" i="95"/>
  <c r="K17" i="95"/>
  <c r="L17" i="95" s="1"/>
  <c r="I18" i="95"/>
  <c r="K18" i="95" s="1"/>
  <c r="J18" i="95"/>
  <c r="L18" i="95"/>
  <c r="I19" i="95"/>
  <c r="K19" i="95" s="1"/>
  <c r="L19" i="95" s="1"/>
  <c r="J19" i="95"/>
  <c r="I20" i="95"/>
  <c r="K20" i="95" s="1"/>
  <c r="L20" i="95" s="1"/>
  <c r="J20" i="95"/>
  <c r="I21" i="95"/>
  <c r="J21" i="95"/>
  <c r="K21" i="95"/>
  <c r="L21" i="95"/>
  <c r="I22" i="95"/>
  <c r="K22" i="95" s="1"/>
  <c r="L22" i="95" s="1"/>
  <c r="J22" i="95"/>
  <c r="I23" i="95"/>
  <c r="K23" i="95" s="1"/>
  <c r="L23" i="95" s="1"/>
  <c r="J23" i="95"/>
  <c r="I24" i="95"/>
  <c r="K24" i="95" s="1"/>
  <c r="L24" i="95" s="1"/>
  <c r="J24" i="95"/>
  <c r="I25" i="95"/>
  <c r="J25" i="95"/>
  <c r="K25" i="95"/>
  <c r="L25" i="95" s="1"/>
  <c r="I152" i="95"/>
  <c r="K152" i="95" s="1"/>
  <c r="L152" i="95" s="1"/>
  <c r="J152" i="95"/>
  <c r="I6" i="95"/>
  <c r="J6" i="95"/>
  <c r="K6" i="95"/>
  <c r="L6" i="95" s="1"/>
  <c r="I7" i="94"/>
  <c r="J7" i="94"/>
  <c r="K7" i="94"/>
  <c r="L7" i="94" s="1"/>
  <c r="I8" i="94"/>
  <c r="K8" i="94" s="1"/>
  <c r="L8" i="94" s="1"/>
  <c r="J8" i="94"/>
  <c r="I9" i="94"/>
  <c r="J9" i="94"/>
  <c r="K9" i="94"/>
  <c r="L9" i="94" s="1"/>
  <c r="I10" i="94"/>
  <c r="K10" i="94" s="1"/>
  <c r="L10" i="94" s="1"/>
  <c r="J10" i="94"/>
  <c r="I11" i="94"/>
  <c r="J11" i="94"/>
  <c r="K11" i="94" s="1"/>
  <c r="L11" i="94" s="1"/>
  <c r="I12" i="94"/>
  <c r="K12" i="94" s="1"/>
  <c r="L12" i="94" s="1"/>
  <c r="J12" i="94"/>
  <c r="I13" i="94"/>
  <c r="K13" i="94" s="1"/>
  <c r="L13" i="94" s="1"/>
  <c r="J13" i="94"/>
  <c r="I14" i="94"/>
  <c r="J14" i="94"/>
  <c r="K14" i="94"/>
  <c r="L14" i="94" s="1"/>
  <c r="I15" i="94"/>
  <c r="J15" i="94"/>
  <c r="K15" i="94"/>
  <c r="L15" i="94" s="1"/>
  <c r="I16" i="94"/>
  <c r="K16" i="94" s="1"/>
  <c r="L16" i="94" s="1"/>
  <c r="J16" i="94"/>
  <c r="I17" i="94"/>
  <c r="J17" i="94"/>
  <c r="K17" i="94"/>
  <c r="L17" i="94" s="1"/>
  <c r="I18" i="94"/>
  <c r="K18" i="94" s="1"/>
  <c r="J18" i="94"/>
  <c r="L18" i="94"/>
  <c r="I19" i="94"/>
  <c r="J19" i="94"/>
  <c r="K19" i="94" s="1"/>
  <c r="L19" i="94" s="1"/>
  <c r="I20" i="94"/>
  <c r="K20" i="94" s="1"/>
  <c r="L20" i="94" s="1"/>
  <c r="J20" i="94"/>
  <c r="I21" i="94"/>
  <c r="K21" i="94" s="1"/>
  <c r="L21" i="94" s="1"/>
  <c r="J21" i="94"/>
  <c r="I22" i="94"/>
  <c r="J22" i="94"/>
  <c r="K22" i="94"/>
  <c r="L22" i="94" s="1"/>
  <c r="I23" i="94"/>
  <c r="J23" i="94"/>
  <c r="K23" i="94"/>
  <c r="L23" i="94" s="1"/>
  <c r="I24" i="94"/>
  <c r="K24" i="94" s="1"/>
  <c r="L24" i="94" s="1"/>
  <c r="J24" i="94"/>
  <c r="I25" i="94"/>
  <c r="J25" i="94"/>
  <c r="K25" i="94"/>
  <c r="L25" i="94" s="1"/>
  <c r="I6" i="94"/>
  <c r="J6" i="94"/>
  <c r="K6" i="94" s="1"/>
  <c r="L6" i="94" s="1"/>
  <c r="I7" i="93"/>
  <c r="K7" i="93" s="1"/>
  <c r="L7" i="93" s="1"/>
  <c r="J7" i="93"/>
  <c r="I8" i="93"/>
  <c r="J8" i="93"/>
  <c r="K8" i="93" s="1"/>
  <c r="L8" i="93" s="1"/>
  <c r="I9" i="93"/>
  <c r="K9" i="93" s="1"/>
  <c r="L9" i="93" s="1"/>
  <c r="J9" i="93"/>
  <c r="I10" i="93"/>
  <c r="J10" i="93"/>
  <c r="K10" i="93" s="1"/>
  <c r="L10" i="93"/>
  <c r="I11" i="93"/>
  <c r="K11" i="93" s="1"/>
  <c r="J11" i="93"/>
  <c r="L11" i="93"/>
  <c r="I12" i="93"/>
  <c r="K12" i="93" s="1"/>
  <c r="L12" i="93" s="1"/>
  <c r="J12" i="93"/>
  <c r="I13" i="93"/>
  <c r="J13" i="93"/>
  <c r="K13" i="93" s="1"/>
  <c r="L13" i="93" s="1"/>
  <c r="I14" i="93"/>
  <c r="J14" i="93"/>
  <c r="K14" i="93" s="1"/>
  <c r="L14" i="93" s="1"/>
  <c r="I15" i="93"/>
  <c r="K15" i="93" s="1"/>
  <c r="L15" i="93" s="1"/>
  <c r="J15" i="93"/>
  <c r="I16" i="93"/>
  <c r="J16" i="93"/>
  <c r="K16" i="93" s="1"/>
  <c r="L16" i="93" s="1"/>
  <c r="I17" i="93"/>
  <c r="K17" i="93" s="1"/>
  <c r="L17" i="93" s="1"/>
  <c r="J17" i="93"/>
  <c r="I18" i="93"/>
  <c r="J18" i="93"/>
  <c r="K18" i="93" s="1"/>
  <c r="L18" i="93" s="1"/>
  <c r="I19" i="93"/>
  <c r="K19" i="93" s="1"/>
  <c r="J19" i="93"/>
  <c r="L19" i="93"/>
  <c r="I20" i="93"/>
  <c r="K20" i="93" s="1"/>
  <c r="L20" i="93" s="1"/>
  <c r="J20" i="93"/>
  <c r="I21" i="93"/>
  <c r="J21" i="93"/>
  <c r="K21" i="93" s="1"/>
  <c r="L21" i="93" s="1"/>
  <c r="I22" i="93"/>
  <c r="J22" i="93"/>
  <c r="K22" i="93" s="1"/>
  <c r="L22" i="93" s="1"/>
  <c r="I23" i="93"/>
  <c r="K23" i="93" s="1"/>
  <c r="L23" i="93" s="1"/>
  <c r="J23" i="93"/>
  <c r="I24" i="93"/>
  <c r="J24" i="93"/>
  <c r="K24" i="93" s="1"/>
  <c r="L24" i="93" s="1"/>
  <c r="I25" i="93"/>
  <c r="K25" i="93" s="1"/>
  <c r="L25" i="93" s="1"/>
  <c r="J25" i="93"/>
  <c r="I152" i="93"/>
  <c r="K152" i="93" s="1"/>
  <c r="J152" i="93"/>
  <c r="L152" i="93"/>
  <c r="I6" i="93"/>
  <c r="K6" i="93" s="1"/>
  <c r="L6" i="93" s="1"/>
  <c r="J6" i="93"/>
  <c r="I7" i="111"/>
  <c r="K7" i="111" s="1"/>
  <c r="J7" i="111"/>
  <c r="L7" i="111"/>
  <c r="I8" i="111"/>
  <c r="J8" i="111"/>
  <c r="K8" i="111"/>
  <c r="L8" i="111"/>
  <c r="I9" i="111"/>
  <c r="K9" i="111" s="1"/>
  <c r="L9" i="111" s="1"/>
  <c r="J9" i="111"/>
  <c r="I10" i="111"/>
  <c r="K10" i="111" s="1"/>
  <c r="L10" i="111" s="1"/>
  <c r="J10" i="111"/>
  <c r="I11" i="111"/>
  <c r="K11" i="111" s="1"/>
  <c r="L11" i="111" s="1"/>
  <c r="J11" i="111"/>
  <c r="I12" i="111"/>
  <c r="J12" i="111"/>
  <c r="K12" i="111"/>
  <c r="L12" i="111" s="1"/>
  <c r="I13" i="111"/>
  <c r="K13" i="111" s="1"/>
  <c r="J13" i="111"/>
  <c r="L13" i="111"/>
  <c r="I14" i="111"/>
  <c r="K14" i="111" s="1"/>
  <c r="L14" i="111" s="1"/>
  <c r="J14" i="111"/>
  <c r="I15" i="111"/>
  <c r="K15" i="111" s="1"/>
  <c r="J15" i="111"/>
  <c r="L15" i="111"/>
  <c r="I16" i="111"/>
  <c r="J16" i="111"/>
  <c r="K16" i="111"/>
  <c r="L16" i="111"/>
  <c r="I17" i="111"/>
  <c r="K17" i="111" s="1"/>
  <c r="L17" i="111" s="1"/>
  <c r="J17" i="111"/>
  <c r="I18" i="111"/>
  <c r="K18" i="111" s="1"/>
  <c r="L18" i="111" s="1"/>
  <c r="J18" i="111"/>
  <c r="I19" i="111"/>
  <c r="K19" i="111" s="1"/>
  <c r="L19" i="111" s="1"/>
  <c r="J19" i="111"/>
  <c r="I20" i="111"/>
  <c r="J20" i="111"/>
  <c r="K20" i="111"/>
  <c r="L20" i="111" s="1"/>
  <c r="I21" i="111"/>
  <c r="K21" i="111" s="1"/>
  <c r="J21" i="111"/>
  <c r="L21" i="111"/>
  <c r="I22" i="111"/>
  <c r="K22" i="111" s="1"/>
  <c r="L22" i="111" s="1"/>
  <c r="J22" i="111"/>
  <c r="I23" i="111"/>
  <c r="K23" i="111" s="1"/>
  <c r="J23" i="111"/>
  <c r="L23" i="111"/>
  <c r="I24" i="111"/>
  <c r="K24" i="111" s="1"/>
  <c r="J24" i="111"/>
  <c r="L24" i="111"/>
  <c r="I25" i="111"/>
  <c r="K25" i="111" s="1"/>
  <c r="L25" i="111" s="1"/>
  <c r="J25" i="111"/>
  <c r="I152" i="111"/>
  <c r="K152" i="111" s="1"/>
  <c r="L152" i="111" s="1"/>
  <c r="J152" i="111"/>
  <c r="I6" i="111"/>
  <c r="K6" i="111" s="1"/>
  <c r="L6" i="111" s="1"/>
  <c r="J6" i="111"/>
  <c r="I7" i="105"/>
  <c r="J7" i="105"/>
  <c r="K7" i="105"/>
  <c r="L7" i="105" s="1"/>
  <c r="I8" i="105"/>
  <c r="K8" i="105" s="1"/>
  <c r="L8" i="105" s="1"/>
  <c r="J8" i="105"/>
  <c r="I9" i="105"/>
  <c r="J9" i="105"/>
  <c r="K9" i="105"/>
  <c r="L9" i="105" s="1"/>
  <c r="I10" i="105"/>
  <c r="J10" i="105"/>
  <c r="K10" i="105"/>
  <c r="L10" i="105" s="1"/>
  <c r="I11" i="105"/>
  <c r="K11" i="105" s="1"/>
  <c r="L11" i="105" s="1"/>
  <c r="J11" i="105"/>
  <c r="I12" i="105"/>
  <c r="J12" i="105"/>
  <c r="I13" i="105"/>
  <c r="J13" i="105"/>
  <c r="K13" i="105" s="1"/>
  <c r="L13" i="105" s="1"/>
  <c r="I14" i="105"/>
  <c r="K14" i="105" s="1"/>
  <c r="L14" i="105" s="1"/>
  <c r="J14" i="105"/>
  <c r="I15" i="105"/>
  <c r="K15" i="105" s="1"/>
  <c r="L15" i="105" s="1"/>
  <c r="J15" i="105"/>
  <c r="I16" i="105"/>
  <c r="K16" i="105" s="1"/>
  <c r="L16" i="105" s="1"/>
  <c r="J16" i="105"/>
  <c r="I17" i="105"/>
  <c r="K17" i="105" s="1"/>
  <c r="L17" i="105" s="1"/>
  <c r="J17" i="105"/>
  <c r="I18" i="105"/>
  <c r="J18" i="105"/>
  <c r="I19" i="105"/>
  <c r="K19" i="105" s="1"/>
  <c r="L19" i="105" s="1"/>
  <c r="J19" i="105"/>
  <c r="I20" i="105"/>
  <c r="J20" i="105"/>
  <c r="K20" i="105"/>
  <c r="L20" i="105" s="1"/>
  <c r="I21" i="105"/>
  <c r="K21" i="105" s="1"/>
  <c r="L21" i="105" s="1"/>
  <c r="J21" i="105"/>
  <c r="I22" i="105"/>
  <c r="K22" i="105" s="1"/>
  <c r="L22" i="105" s="1"/>
  <c r="J22" i="105"/>
  <c r="I23" i="105"/>
  <c r="J23" i="105"/>
  <c r="K23" i="105"/>
  <c r="L23" i="105"/>
  <c r="I24" i="105"/>
  <c r="K24" i="105" s="1"/>
  <c r="L24" i="105" s="1"/>
  <c r="J24" i="105"/>
  <c r="I25" i="105"/>
  <c r="J25" i="105"/>
  <c r="I152" i="105"/>
  <c r="J152" i="105"/>
  <c r="K152" i="105"/>
  <c r="L152" i="105"/>
  <c r="I6" i="105"/>
  <c r="K6" i="105" s="1"/>
  <c r="L6" i="105" s="1"/>
  <c r="J6" i="105"/>
  <c r="I146" i="96"/>
  <c r="J146" i="96"/>
  <c r="I26" i="96"/>
  <c r="J26" i="96"/>
  <c r="K26" i="96"/>
  <c r="L26" i="96"/>
  <c r="V64" i="96"/>
  <c r="I27" i="96"/>
  <c r="K27" i="96" s="1"/>
  <c r="L27" i="96" s="1"/>
  <c r="V65" i="96" s="1"/>
  <c r="J27" i="96"/>
  <c r="I28" i="96"/>
  <c r="K28" i="96" s="1"/>
  <c r="L28" i="96" s="1"/>
  <c r="V66" i="96" s="1"/>
  <c r="J28" i="96"/>
  <c r="I29" i="96"/>
  <c r="K29" i="96" s="1"/>
  <c r="J29" i="96"/>
  <c r="L29" i="96"/>
  <c r="V67" i="96" s="1"/>
  <c r="I30" i="96"/>
  <c r="K30" i="96" s="1"/>
  <c r="L30" i="96" s="1"/>
  <c r="V68" i="96" s="1"/>
  <c r="J30" i="96"/>
  <c r="I31" i="96"/>
  <c r="J31" i="96"/>
  <c r="K31" i="96"/>
  <c r="L31" i="96"/>
  <c r="V69" i="96" s="1"/>
  <c r="I32" i="96"/>
  <c r="K32" i="96" s="1"/>
  <c r="L32" i="96" s="1"/>
  <c r="J32" i="96"/>
  <c r="V70" i="96"/>
  <c r="I33" i="96"/>
  <c r="J33" i="96"/>
  <c r="K33" i="96"/>
  <c r="L33" i="96" s="1"/>
  <c r="V71" i="96" s="1"/>
  <c r="I34" i="96"/>
  <c r="J34" i="96"/>
  <c r="K34" i="96"/>
  <c r="L34" i="96"/>
  <c r="V72" i="96" s="1"/>
  <c r="I35" i="96"/>
  <c r="K35" i="96" s="1"/>
  <c r="L35" i="96" s="1"/>
  <c r="V73" i="96" s="1"/>
  <c r="J35" i="96"/>
  <c r="I36" i="96"/>
  <c r="J36" i="96"/>
  <c r="K36" i="96" s="1"/>
  <c r="L36" i="96" s="1"/>
  <c r="V74" i="96" s="1"/>
  <c r="I37" i="96"/>
  <c r="K37" i="96" s="1"/>
  <c r="L37" i="96" s="1"/>
  <c r="V75" i="96" s="1"/>
  <c r="J37" i="96"/>
  <c r="I38" i="96"/>
  <c r="J38" i="96"/>
  <c r="I39" i="96"/>
  <c r="J39" i="96"/>
  <c r="K39" i="96"/>
  <c r="L39" i="96" s="1"/>
  <c r="I40" i="96"/>
  <c r="K40" i="96" s="1"/>
  <c r="L40" i="96" s="1"/>
  <c r="J40" i="96"/>
  <c r="V78" i="96"/>
  <c r="I41" i="96"/>
  <c r="K41" i="96" s="1"/>
  <c r="L41" i="96" s="1"/>
  <c r="J41" i="96"/>
  <c r="I42" i="96"/>
  <c r="J42" i="96"/>
  <c r="K42" i="96"/>
  <c r="L42" i="96"/>
  <c r="V80" i="96"/>
  <c r="I43" i="96"/>
  <c r="K43" i="96" s="1"/>
  <c r="L43" i="96" s="1"/>
  <c r="J43" i="96"/>
  <c r="I44" i="96"/>
  <c r="K44" i="96" s="1"/>
  <c r="L44" i="96" s="1"/>
  <c r="J44" i="96"/>
  <c r="I45" i="96"/>
  <c r="K45" i="96" s="1"/>
  <c r="J45" i="96"/>
  <c r="L45" i="96"/>
  <c r="I131" i="96"/>
  <c r="K131" i="96" s="1"/>
  <c r="L131" i="96" s="1"/>
  <c r="V84" i="96" s="1"/>
  <c r="J131" i="96"/>
  <c r="I132" i="96"/>
  <c r="J132" i="96"/>
  <c r="K132" i="96"/>
  <c r="L132" i="96"/>
  <c r="V85" i="96"/>
  <c r="I133" i="96"/>
  <c r="K133" i="96" s="1"/>
  <c r="L133" i="96" s="1"/>
  <c r="J133" i="96"/>
  <c r="V86" i="96"/>
  <c r="I134" i="96"/>
  <c r="J134" i="96"/>
  <c r="K134" i="96"/>
  <c r="L134" i="96" s="1"/>
  <c r="V87" i="96" s="1"/>
  <c r="I135" i="96"/>
  <c r="J135" i="96"/>
  <c r="K135" i="96"/>
  <c r="L135" i="96"/>
  <c r="V88" i="96" s="1"/>
  <c r="I136" i="96"/>
  <c r="K136" i="96" s="1"/>
  <c r="L136" i="96" s="1"/>
  <c r="V89" i="96" s="1"/>
  <c r="J136" i="96"/>
  <c r="I137" i="96"/>
  <c r="J137" i="96"/>
  <c r="K137" i="96"/>
  <c r="L137" i="96" s="1"/>
  <c r="V90" i="96" s="1"/>
  <c r="I138" i="96"/>
  <c r="K138" i="96" s="1"/>
  <c r="L138" i="96" s="1"/>
  <c r="V91" i="96" s="1"/>
  <c r="J138" i="96"/>
  <c r="I139" i="96"/>
  <c r="J139" i="96"/>
  <c r="I140" i="96"/>
  <c r="J140" i="96"/>
  <c r="K140" i="96"/>
  <c r="L140" i="96" s="1"/>
  <c r="V93" i="96" s="1"/>
  <c r="I141" i="96"/>
  <c r="K141" i="96" s="1"/>
  <c r="L141" i="96" s="1"/>
  <c r="J141" i="96"/>
  <c r="V94" i="96"/>
  <c r="I142" i="96"/>
  <c r="K142" i="96" s="1"/>
  <c r="L142" i="96" s="1"/>
  <c r="J142" i="96"/>
  <c r="I143" i="96"/>
  <c r="J143" i="96"/>
  <c r="K143" i="96"/>
  <c r="L143" i="96"/>
  <c r="V96" i="96"/>
  <c r="I144" i="96"/>
  <c r="K144" i="96" s="1"/>
  <c r="L144" i="96" s="1"/>
  <c r="J144" i="96"/>
  <c r="I145" i="96"/>
  <c r="K145" i="96" s="1"/>
  <c r="L145" i="96" s="1"/>
  <c r="J145" i="96"/>
  <c r="I147" i="96"/>
  <c r="J147" i="96"/>
  <c r="K147" i="96"/>
  <c r="L147" i="96" s="1"/>
  <c r="V100" i="96" s="1"/>
  <c r="I148" i="96"/>
  <c r="K148" i="96" s="1"/>
  <c r="L148" i="96" s="1"/>
  <c r="V101" i="96" s="1"/>
  <c r="J148" i="96"/>
  <c r="I149" i="96"/>
  <c r="J149" i="96"/>
  <c r="K149" i="96"/>
  <c r="L149" i="96"/>
  <c r="V102" i="96" s="1"/>
  <c r="I150" i="96"/>
  <c r="K150" i="96" s="1"/>
  <c r="J150" i="96"/>
  <c r="L150" i="96"/>
  <c r="V103" i="96" s="1"/>
  <c r="I151" i="96"/>
  <c r="J151" i="96"/>
  <c r="I146" i="116"/>
  <c r="K146" i="116" s="1"/>
  <c r="L146" i="116" s="1"/>
  <c r="V99" i="116" s="1"/>
  <c r="J146" i="116"/>
  <c r="I26" i="116"/>
  <c r="J26" i="116"/>
  <c r="K26" i="116"/>
  <c r="L26" i="116" s="1"/>
  <c r="V64" i="116" s="1"/>
  <c r="I27" i="116"/>
  <c r="K27" i="116" s="1"/>
  <c r="L27" i="116" s="1"/>
  <c r="J27" i="116"/>
  <c r="V65" i="116"/>
  <c r="I28" i="116"/>
  <c r="K28" i="116" s="1"/>
  <c r="L28" i="116" s="1"/>
  <c r="V66" i="116" s="1"/>
  <c r="J28" i="116"/>
  <c r="I29" i="116"/>
  <c r="J29" i="116"/>
  <c r="K29" i="116"/>
  <c r="L29" i="116"/>
  <c r="V67" i="116"/>
  <c r="I30" i="116"/>
  <c r="K30" i="116" s="1"/>
  <c r="L30" i="116" s="1"/>
  <c r="V68" i="116" s="1"/>
  <c r="J30" i="116"/>
  <c r="I31" i="116"/>
  <c r="K31" i="116" s="1"/>
  <c r="L31" i="116" s="1"/>
  <c r="V69" i="116" s="1"/>
  <c r="J31" i="116"/>
  <c r="I32" i="116"/>
  <c r="J32" i="116"/>
  <c r="K32" i="116"/>
  <c r="L32" i="116"/>
  <c r="V70" i="116"/>
  <c r="I33" i="116"/>
  <c r="K33" i="116" s="1"/>
  <c r="L33" i="116" s="1"/>
  <c r="V71" i="116" s="1"/>
  <c r="J33" i="116"/>
  <c r="I34" i="116"/>
  <c r="J34" i="116"/>
  <c r="K34" i="116"/>
  <c r="L34" i="116" s="1"/>
  <c r="V72" i="116" s="1"/>
  <c r="I35" i="116"/>
  <c r="K35" i="116" s="1"/>
  <c r="L35" i="116" s="1"/>
  <c r="V73" i="116" s="1"/>
  <c r="J35" i="116"/>
  <c r="I36" i="116"/>
  <c r="J36" i="116"/>
  <c r="K36" i="116"/>
  <c r="L36" i="116" s="1"/>
  <c r="V74" i="116" s="1"/>
  <c r="I37" i="116"/>
  <c r="J37" i="116"/>
  <c r="K37" i="116"/>
  <c r="L37" i="116" s="1"/>
  <c r="V75" i="116" s="1"/>
  <c r="I38" i="116"/>
  <c r="K38" i="116" s="1"/>
  <c r="L38" i="116" s="1"/>
  <c r="V76" i="116" s="1"/>
  <c r="J38" i="116"/>
  <c r="I39" i="116"/>
  <c r="K39" i="116" s="1"/>
  <c r="L39" i="116" s="1"/>
  <c r="J39" i="116"/>
  <c r="I40" i="116"/>
  <c r="J40" i="116"/>
  <c r="K40" i="116" s="1"/>
  <c r="L40" i="116"/>
  <c r="V78" i="116"/>
  <c r="I41" i="116"/>
  <c r="J41" i="116"/>
  <c r="I42" i="116"/>
  <c r="J42" i="116"/>
  <c r="K42" i="116" s="1"/>
  <c r="L42" i="116" s="1"/>
  <c r="I43" i="116"/>
  <c r="J43" i="116"/>
  <c r="K43" i="116"/>
  <c r="L43" i="116" s="1"/>
  <c r="I44" i="116"/>
  <c r="K44" i="116" s="1"/>
  <c r="L44" i="116" s="1"/>
  <c r="J44" i="116"/>
  <c r="I45" i="116"/>
  <c r="J45" i="116"/>
  <c r="K45" i="116"/>
  <c r="L45" i="116"/>
  <c r="V83" i="116" s="1"/>
  <c r="I131" i="116"/>
  <c r="K131" i="116" s="1"/>
  <c r="L131" i="116" s="1"/>
  <c r="V84" i="116" s="1"/>
  <c r="J131" i="116"/>
  <c r="I132" i="116"/>
  <c r="J132" i="116"/>
  <c r="K132" i="116"/>
  <c r="L132" i="116"/>
  <c r="V85" i="116" s="1"/>
  <c r="I133" i="116"/>
  <c r="J133" i="116"/>
  <c r="K133" i="116" s="1"/>
  <c r="L133" i="116"/>
  <c r="V86" i="116" s="1"/>
  <c r="I134" i="116"/>
  <c r="J134" i="116"/>
  <c r="I135" i="116"/>
  <c r="J135" i="116"/>
  <c r="K135" i="116"/>
  <c r="L135" i="116" s="1"/>
  <c r="V88" i="116" s="1"/>
  <c r="I136" i="116"/>
  <c r="J136" i="116"/>
  <c r="K136" i="116"/>
  <c r="L136" i="116" s="1"/>
  <c r="V89" i="116"/>
  <c r="I137" i="116"/>
  <c r="J137" i="116"/>
  <c r="I138" i="116"/>
  <c r="J138" i="116"/>
  <c r="K138" i="116"/>
  <c r="L138" i="116"/>
  <c r="V91" i="116"/>
  <c r="I139" i="116"/>
  <c r="K139" i="116" s="1"/>
  <c r="L139" i="116" s="1"/>
  <c r="V92" i="116" s="1"/>
  <c r="J139" i="116"/>
  <c r="I140" i="116"/>
  <c r="J140" i="116"/>
  <c r="K140" i="116" s="1"/>
  <c r="L140" i="116" s="1"/>
  <c r="V93" i="116" s="1"/>
  <c r="I141" i="116"/>
  <c r="J141" i="116"/>
  <c r="K141" i="116" s="1"/>
  <c r="L141" i="116"/>
  <c r="V94" i="116"/>
  <c r="I142" i="116"/>
  <c r="J142" i="116"/>
  <c r="I143" i="116"/>
  <c r="J143" i="116"/>
  <c r="K143" i="116"/>
  <c r="L143" i="116"/>
  <c r="V96" i="116"/>
  <c r="I144" i="116"/>
  <c r="J144" i="116"/>
  <c r="K144" i="116"/>
  <c r="L144" i="116" s="1"/>
  <c r="V97" i="116" s="1"/>
  <c r="I145" i="116"/>
  <c r="J145" i="116"/>
  <c r="K145" i="116"/>
  <c r="L145" i="116" s="1"/>
  <c r="V98" i="116" s="1"/>
  <c r="I147" i="116"/>
  <c r="J147" i="116"/>
  <c r="K147" i="116" s="1"/>
  <c r="L147" i="116" s="1"/>
  <c r="V100" i="116" s="1"/>
  <c r="I148" i="116"/>
  <c r="J148" i="116"/>
  <c r="K148" i="116"/>
  <c r="L148" i="116" s="1"/>
  <c r="V101" i="116"/>
  <c r="I149" i="116"/>
  <c r="K149" i="116" s="1"/>
  <c r="L149" i="116" s="1"/>
  <c r="V102" i="116" s="1"/>
  <c r="J149" i="116"/>
  <c r="I150" i="116"/>
  <c r="J150" i="116"/>
  <c r="K150" i="116"/>
  <c r="L150" i="116"/>
  <c r="V103" i="116"/>
  <c r="I151" i="116"/>
  <c r="K151" i="116" s="1"/>
  <c r="L151" i="116" s="1"/>
  <c r="V104" i="116" s="1"/>
  <c r="J151" i="116"/>
  <c r="I146" i="120"/>
  <c r="J146" i="120"/>
  <c r="K146" i="120"/>
  <c r="L146" i="120" s="1"/>
  <c r="V99" i="120" s="1"/>
  <c r="I26" i="120"/>
  <c r="J26" i="120"/>
  <c r="K26" i="120"/>
  <c r="L26" i="120"/>
  <c r="V64" i="120" s="1"/>
  <c r="I27" i="120"/>
  <c r="K27" i="120" s="1"/>
  <c r="J27" i="120"/>
  <c r="L27" i="120"/>
  <c r="V65" i="120" s="1"/>
  <c r="I28" i="120"/>
  <c r="J28" i="120"/>
  <c r="I29" i="120"/>
  <c r="J29" i="120"/>
  <c r="K29" i="120" s="1"/>
  <c r="L29" i="120" s="1"/>
  <c r="V67" i="120" s="1"/>
  <c r="I30" i="120"/>
  <c r="J30" i="120"/>
  <c r="K30" i="120"/>
  <c r="L30" i="120" s="1"/>
  <c r="V68" i="120"/>
  <c r="I31" i="120"/>
  <c r="K31" i="120" s="1"/>
  <c r="L31" i="120" s="1"/>
  <c r="V69" i="120" s="1"/>
  <c r="J31" i="120"/>
  <c r="I32" i="120"/>
  <c r="J32" i="120"/>
  <c r="K32" i="120"/>
  <c r="L32" i="120"/>
  <c r="V70" i="120"/>
  <c r="I33" i="120"/>
  <c r="K33" i="120" s="1"/>
  <c r="L33" i="120" s="1"/>
  <c r="V71" i="120" s="1"/>
  <c r="J33" i="120"/>
  <c r="I34" i="120"/>
  <c r="K34" i="120" s="1"/>
  <c r="L34" i="120" s="1"/>
  <c r="V72" i="120" s="1"/>
  <c r="J34" i="120"/>
  <c r="I35" i="120"/>
  <c r="K35" i="120" s="1"/>
  <c r="J35" i="120"/>
  <c r="L35" i="120"/>
  <c r="V73" i="120" s="1"/>
  <c r="I36" i="120"/>
  <c r="K36" i="120" s="1"/>
  <c r="L36" i="120" s="1"/>
  <c r="V74" i="120" s="1"/>
  <c r="J36" i="120"/>
  <c r="I37" i="120"/>
  <c r="J37" i="120"/>
  <c r="K37" i="120"/>
  <c r="L37" i="120"/>
  <c r="V75" i="120"/>
  <c r="I38" i="120"/>
  <c r="J38" i="120"/>
  <c r="K38" i="120"/>
  <c r="L38" i="120" s="1"/>
  <c r="V76" i="120" s="1"/>
  <c r="I39" i="120"/>
  <c r="J39" i="120"/>
  <c r="K39" i="120"/>
  <c r="L39" i="120" s="1"/>
  <c r="I40" i="120"/>
  <c r="J40" i="120"/>
  <c r="K40" i="120"/>
  <c r="L40" i="120" s="1"/>
  <c r="I41" i="120"/>
  <c r="K41" i="120" s="1"/>
  <c r="L41" i="120" s="1"/>
  <c r="V79" i="120" s="1"/>
  <c r="J41" i="120"/>
  <c r="I42" i="120"/>
  <c r="K42" i="120" s="1"/>
  <c r="L42" i="120" s="1"/>
  <c r="J42" i="120"/>
  <c r="I43" i="120"/>
  <c r="K43" i="120" s="1"/>
  <c r="L43" i="120" s="1"/>
  <c r="V81" i="120" s="1"/>
  <c r="J43" i="120"/>
  <c r="I44" i="120"/>
  <c r="K44" i="120" s="1"/>
  <c r="L44" i="120" s="1"/>
  <c r="V82" i="120" s="1"/>
  <c r="J44" i="120"/>
  <c r="I45" i="120"/>
  <c r="J45" i="120"/>
  <c r="K45" i="120" s="1"/>
  <c r="L45" i="120" s="1"/>
  <c r="I131" i="120"/>
  <c r="J131" i="120"/>
  <c r="K131" i="120"/>
  <c r="L131" i="120" s="1"/>
  <c r="V84" i="120" s="1"/>
  <c r="I132" i="120"/>
  <c r="K132" i="120" s="1"/>
  <c r="L132" i="120" s="1"/>
  <c r="V85" i="120" s="1"/>
  <c r="J132" i="120"/>
  <c r="I133" i="120"/>
  <c r="J133" i="120"/>
  <c r="K133" i="120"/>
  <c r="L133" i="120" s="1"/>
  <c r="I134" i="120"/>
  <c r="K134" i="120" s="1"/>
  <c r="L134" i="120" s="1"/>
  <c r="V87" i="120" s="1"/>
  <c r="J134" i="120"/>
  <c r="I135" i="120"/>
  <c r="J135" i="120"/>
  <c r="K135" i="120"/>
  <c r="L135" i="120"/>
  <c r="V88" i="120" s="1"/>
  <c r="I136" i="120"/>
  <c r="J136" i="120"/>
  <c r="I137" i="120"/>
  <c r="J137" i="120"/>
  <c r="I138" i="120"/>
  <c r="J138" i="120"/>
  <c r="K138" i="120"/>
  <c r="L138" i="120" s="1"/>
  <c r="V91" i="120" s="1"/>
  <c r="I139" i="120"/>
  <c r="J139" i="120"/>
  <c r="K139" i="120"/>
  <c r="L139" i="120" s="1"/>
  <c r="V92" i="120"/>
  <c r="I140" i="120"/>
  <c r="J140" i="120"/>
  <c r="K140" i="120" s="1"/>
  <c r="L140" i="120" s="1"/>
  <c r="V93" i="120" s="1"/>
  <c r="I141" i="120"/>
  <c r="J141" i="120"/>
  <c r="K141" i="120"/>
  <c r="L141" i="120"/>
  <c r="V94" i="120" s="1"/>
  <c r="I142" i="120"/>
  <c r="K142" i="120" s="1"/>
  <c r="J142" i="120"/>
  <c r="L142" i="120"/>
  <c r="V95" i="120" s="1"/>
  <c r="I143" i="120"/>
  <c r="J143" i="120"/>
  <c r="K143" i="120"/>
  <c r="L143" i="120"/>
  <c r="I144" i="120"/>
  <c r="K144" i="120" s="1"/>
  <c r="L144" i="120" s="1"/>
  <c r="J144" i="120"/>
  <c r="I145" i="120"/>
  <c r="J145" i="120"/>
  <c r="I147" i="120"/>
  <c r="J147" i="120"/>
  <c r="I148" i="120"/>
  <c r="K148" i="120" s="1"/>
  <c r="L148" i="120" s="1"/>
  <c r="V101" i="120" s="1"/>
  <c r="J148" i="120"/>
  <c r="I149" i="120"/>
  <c r="K149" i="120" s="1"/>
  <c r="L149" i="120" s="1"/>
  <c r="V102" i="120" s="1"/>
  <c r="J149" i="120"/>
  <c r="I150" i="120"/>
  <c r="J150" i="120"/>
  <c r="K150" i="120" s="1"/>
  <c r="L150" i="120" s="1"/>
  <c r="V103" i="120" s="1"/>
  <c r="I151" i="120"/>
  <c r="J151" i="120"/>
  <c r="K151" i="120"/>
  <c r="L151" i="120" s="1"/>
  <c r="V104" i="120"/>
  <c r="I146" i="121"/>
  <c r="K146" i="121" s="1"/>
  <c r="L146" i="121" s="1"/>
  <c r="J146" i="121"/>
  <c r="I26" i="121"/>
  <c r="J26" i="121"/>
  <c r="K26" i="121"/>
  <c r="L26" i="121" s="1"/>
  <c r="V64" i="121" s="1"/>
  <c r="I27" i="121"/>
  <c r="J27" i="121"/>
  <c r="K27" i="121"/>
  <c r="L27" i="121" s="1"/>
  <c r="V65" i="121" s="1"/>
  <c r="I28" i="121"/>
  <c r="K28" i="121" s="1"/>
  <c r="J28" i="121"/>
  <c r="L28" i="121"/>
  <c r="V66" i="121" s="1"/>
  <c r="I29" i="121"/>
  <c r="J29" i="121"/>
  <c r="K29" i="121" s="1"/>
  <c r="L29" i="121" s="1"/>
  <c r="V67" i="121" s="1"/>
  <c r="I30" i="121"/>
  <c r="J30" i="121"/>
  <c r="I31" i="121"/>
  <c r="J31" i="121"/>
  <c r="I32" i="121"/>
  <c r="J32" i="121"/>
  <c r="K32" i="121"/>
  <c r="L32" i="121"/>
  <c r="V70" i="121" s="1"/>
  <c r="I33" i="121"/>
  <c r="J33" i="121"/>
  <c r="K33" i="121"/>
  <c r="L33" i="121" s="1"/>
  <c r="V71" i="121" s="1"/>
  <c r="I34" i="121"/>
  <c r="J34" i="121"/>
  <c r="K34" i="121"/>
  <c r="L34" i="121" s="1"/>
  <c r="V72" i="121" s="1"/>
  <c r="I35" i="121"/>
  <c r="K35" i="121" s="1"/>
  <c r="L35" i="121" s="1"/>
  <c r="V73" i="121" s="1"/>
  <c r="J35" i="121"/>
  <c r="I36" i="121"/>
  <c r="K36" i="121" s="1"/>
  <c r="J36" i="121"/>
  <c r="L36" i="121"/>
  <c r="V74" i="121" s="1"/>
  <c r="I37" i="121"/>
  <c r="K37" i="121" s="1"/>
  <c r="L37" i="121" s="1"/>
  <c r="V75" i="121" s="1"/>
  <c r="J37" i="121"/>
  <c r="I38" i="121"/>
  <c r="J38" i="121"/>
  <c r="I39" i="121"/>
  <c r="K39" i="121" s="1"/>
  <c r="L39" i="121" s="1"/>
  <c r="J39" i="121"/>
  <c r="I40" i="121"/>
  <c r="J40" i="121"/>
  <c r="K40" i="121"/>
  <c r="L40" i="121"/>
  <c r="V78" i="121"/>
  <c r="I41" i="121"/>
  <c r="J41" i="121"/>
  <c r="K41" i="121"/>
  <c r="L41" i="121" s="1"/>
  <c r="V79" i="121" s="1"/>
  <c r="I42" i="121"/>
  <c r="J42" i="121"/>
  <c r="K42" i="121"/>
  <c r="L42" i="121" s="1"/>
  <c r="V80" i="121" s="1"/>
  <c r="I43" i="121"/>
  <c r="K43" i="121" s="1"/>
  <c r="L43" i="121" s="1"/>
  <c r="V81" i="121" s="1"/>
  <c r="J43" i="121"/>
  <c r="I44" i="121"/>
  <c r="K44" i="121" s="1"/>
  <c r="J44" i="121"/>
  <c r="L44" i="121"/>
  <c r="V82" i="121" s="1"/>
  <c r="I45" i="121"/>
  <c r="J45" i="121"/>
  <c r="I131" i="121"/>
  <c r="K131" i="121" s="1"/>
  <c r="L131" i="121" s="1"/>
  <c r="J131" i="121"/>
  <c r="I132" i="121"/>
  <c r="K132" i="121" s="1"/>
  <c r="L132" i="121" s="1"/>
  <c r="J132" i="121"/>
  <c r="I133" i="121"/>
  <c r="J133" i="121"/>
  <c r="K133" i="121" s="1"/>
  <c r="L133" i="121" s="1"/>
  <c r="I134" i="121"/>
  <c r="J134" i="121"/>
  <c r="K134" i="121"/>
  <c r="L134" i="121" s="1"/>
  <c r="V87" i="121"/>
  <c r="I135" i="121"/>
  <c r="K135" i="121" s="1"/>
  <c r="L135" i="121" s="1"/>
  <c r="J135" i="121"/>
  <c r="I136" i="121"/>
  <c r="J136" i="121"/>
  <c r="K136" i="121"/>
  <c r="L136" i="121" s="1"/>
  <c r="I137" i="121"/>
  <c r="K137" i="121" s="1"/>
  <c r="L137" i="121" s="1"/>
  <c r="J137" i="121"/>
  <c r="I138" i="121"/>
  <c r="J138" i="121"/>
  <c r="K138" i="121" s="1"/>
  <c r="L138" i="121" s="1"/>
  <c r="I139" i="121"/>
  <c r="K139" i="121" s="1"/>
  <c r="L139" i="121" s="1"/>
  <c r="J139" i="121"/>
  <c r="I140" i="121"/>
  <c r="J140" i="121"/>
  <c r="I141" i="121"/>
  <c r="J141" i="121"/>
  <c r="K141" i="121" s="1"/>
  <c r="L141" i="121" s="1"/>
  <c r="I142" i="121"/>
  <c r="J142" i="121"/>
  <c r="K142" i="121"/>
  <c r="L142" i="121" s="1"/>
  <c r="I143" i="121"/>
  <c r="K143" i="121" s="1"/>
  <c r="L143" i="121" s="1"/>
  <c r="J143" i="121"/>
  <c r="I144" i="121"/>
  <c r="J144" i="121"/>
  <c r="K144" i="121"/>
  <c r="L144" i="121" s="1"/>
  <c r="I145" i="121"/>
  <c r="K145" i="121" s="1"/>
  <c r="L145" i="121" s="1"/>
  <c r="J145" i="121"/>
  <c r="I147" i="121"/>
  <c r="J147" i="121"/>
  <c r="K147" i="121"/>
  <c r="L147" i="121" s="1"/>
  <c r="V100" i="121" s="1"/>
  <c r="I148" i="121"/>
  <c r="J148" i="121"/>
  <c r="K148" i="121"/>
  <c r="L148" i="121" s="1"/>
  <c r="V101" i="121" s="1"/>
  <c r="I149" i="121"/>
  <c r="K149" i="121" s="1"/>
  <c r="J149" i="121"/>
  <c r="L149" i="121"/>
  <c r="V102" i="121" s="1"/>
  <c r="I150" i="121"/>
  <c r="J150" i="121"/>
  <c r="K150" i="121" s="1"/>
  <c r="L150" i="121" s="1"/>
  <c r="V103" i="121" s="1"/>
  <c r="I151" i="121"/>
  <c r="J151" i="121"/>
  <c r="I146" i="122"/>
  <c r="J146" i="122"/>
  <c r="K146" i="122"/>
  <c r="L146" i="122"/>
  <c r="I26" i="122"/>
  <c r="K26" i="122" s="1"/>
  <c r="L26" i="122" s="1"/>
  <c r="V64" i="122" s="1"/>
  <c r="J26" i="122"/>
  <c r="I27" i="122"/>
  <c r="J27" i="122"/>
  <c r="K27" i="122"/>
  <c r="L27" i="122"/>
  <c r="V65" i="122" s="1"/>
  <c r="I28" i="122"/>
  <c r="K28" i="122" s="1"/>
  <c r="L28" i="122" s="1"/>
  <c r="V66" i="122" s="1"/>
  <c r="J28" i="122"/>
  <c r="I29" i="122"/>
  <c r="K29" i="122" s="1"/>
  <c r="L29" i="122" s="1"/>
  <c r="V67" i="122" s="1"/>
  <c r="J29" i="122"/>
  <c r="I30" i="122"/>
  <c r="J30" i="122"/>
  <c r="K30" i="122"/>
  <c r="L30" i="122"/>
  <c r="V68" i="122" s="1"/>
  <c r="I31" i="122"/>
  <c r="J31" i="122"/>
  <c r="K31" i="122" s="1"/>
  <c r="L31" i="122" s="1"/>
  <c r="V69" i="122" s="1"/>
  <c r="I32" i="122"/>
  <c r="J32" i="122"/>
  <c r="K32" i="122" s="1"/>
  <c r="L32" i="122" s="1"/>
  <c r="V70" i="122" s="1"/>
  <c r="I33" i="122"/>
  <c r="K33" i="122" s="1"/>
  <c r="L33" i="122" s="1"/>
  <c r="V71" i="122" s="1"/>
  <c r="J33" i="122"/>
  <c r="I34" i="122"/>
  <c r="K34" i="122" s="1"/>
  <c r="L34" i="122" s="1"/>
  <c r="V72" i="122" s="1"/>
  <c r="J34" i="122"/>
  <c r="I35" i="122"/>
  <c r="J35" i="122"/>
  <c r="K35" i="122"/>
  <c r="L35" i="122"/>
  <c r="V73" i="122" s="1"/>
  <c r="I36" i="122"/>
  <c r="K36" i="122" s="1"/>
  <c r="L36" i="122" s="1"/>
  <c r="V74" i="122" s="1"/>
  <c r="J36" i="122"/>
  <c r="I37" i="122"/>
  <c r="K37" i="122" s="1"/>
  <c r="L37" i="122" s="1"/>
  <c r="V75" i="122" s="1"/>
  <c r="J37" i="122"/>
  <c r="I38" i="122"/>
  <c r="J38" i="122"/>
  <c r="K38" i="122"/>
  <c r="L38" i="122"/>
  <c r="V76" i="122"/>
  <c r="I39" i="122"/>
  <c r="J39" i="122"/>
  <c r="K39" i="122" s="1"/>
  <c r="L39" i="122" s="1"/>
  <c r="I40" i="122"/>
  <c r="J40" i="122"/>
  <c r="K40" i="122"/>
  <c r="L40" i="122" s="1"/>
  <c r="I41" i="122"/>
  <c r="K41" i="122" s="1"/>
  <c r="L41" i="122" s="1"/>
  <c r="J41" i="122"/>
  <c r="V79" i="122"/>
  <c r="I42" i="122"/>
  <c r="K42" i="122" s="1"/>
  <c r="L42" i="122" s="1"/>
  <c r="V80" i="122" s="1"/>
  <c r="J42" i="122"/>
  <c r="I43" i="122"/>
  <c r="J43" i="122"/>
  <c r="K43" i="122"/>
  <c r="L43" i="122" s="1"/>
  <c r="I44" i="122"/>
  <c r="K44" i="122" s="1"/>
  <c r="L44" i="122" s="1"/>
  <c r="J44" i="122"/>
  <c r="I45" i="122"/>
  <c r="J45" i="122"/>
  <c r="I131" i="122"/>
  <c r="J131" i="122"/>
  <c r="K131" i="122"/>
  <c r="L131" i="122"/>
  <c r="V84" i="122"/>
  <c r="I132" i="122"/>
  <c r="J132" i="122"/>
  <c r="K132" i="122" s="1"/>
  <c r="L132" i="122" s="1"/>
  <c r="V85" i="122" s="1"/>
  <c r="I133" i="122"/>
  <c r="J133" i="122"/>
  <c r="K133" i="122" s="1"/>
  <c r="L133" i="122" s="1"/>
  <c r="I134" i="122"/>
  <c r="K134" i="122" s="1"/>
  <c r="L134" i="122" s="1"/>
  <c r="J134" i="122"/>
  <c r="I135" i="122"/>
  <c r="K135" i="122" s="1"/>
  <c r="L135" i="122" s="1"/>
  <c r="V88" i="122" s="1"/>
  <c r="J135" i="122"/>
  <c r="I136" i="122"/>
  <c r="J136" i="122"/>
  <c r="K136" i="122"/>
  <c r="L136" i="122"/>
  <c r="V89" i="122" s="1"/>
  <c r="I137" i="122"/>
  <c r="K137" i="122" s="1"/>
  <c r="L137" i="122" s="1"/>
  <c r="V90" i="122" s="1"/>
  <c r="J137" i="122"/>
  <c r="I138" i="122"/>
  <c r="K138" i="122" s="1"/>
  <c r="L138" i="122" s="1"/>
  <c r="V91" i="122" s="1"/>
  <c r="J138" i="122"/>
  <c r="I139" i="122"/>
  <c r="J139" i="122"/>
  <c r="K139" i="122"/>
  <c r="L139" i="122"/>
  <c r="I140" i="122"/>
  <c r="J140" i="122"/>
  <c r="K140" i="122" s="1"/>
  <c r="L140" i="122" s="1"/>
  <c r="V93" i="122" s="1"/>
  <c r="I141" i="122"/>
  <c r="J141" i="122"/>
  <c r="K141" i="122" s="1"/>
  <c r="L141" i="122" s="1"/>
  <c r="I142" i="122"/>
  <c r="K142" i="122" s="1"/>
  <c r="L142" i="122" s="1"/>
  <c r="J142" i="122"/>
  <c r="V95" i="122"/>
  <c r="I143" i="122"/>
  <c r="K143" i="122" s="1"/>
  <c r="L143" i="122" s="1"/>
  <c r="J143" i="122"/>
  <c r="I144" i="122"/>
  <c r="J144" i="122"/>
  <c r="K144" i="122"/>
  <c r="L144" i="122" s="1"/>
  <c r="I145" i="122"/>
  <c r="K145" i="122" s="1"/>
  <c r="L145" i="122" s="1"/>
  <c r="J145" i="122"/>
  <c r="V99" i="122"/>
  <c r="I147" i="122"/>
  <c r="K147" i="122" s="1"/>
  <c r="L147" i="122" s="1"/>
  <c r="V100" i="122" s="1"/>
  <c r="J147" i="122"/>
  <c r="I148" i="122"/>
  <c r="J148" i="122"/>
  <c r="K148" i="122"/>
  <c r="L148" i="122"/>
  <c r="V101" i="122" s="1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J151" i="122"/>
  <c r="K151" i="122"/>
  <c r="L151" i="122"/>
  <c r="V104" i="122" s="1"/>
  <c r="I146" i="131"/>
  <c r="J146" i="131"/>
  <c r="K146" i="131"/>
  <c r="L146" i="131" s="1"/>
  <c r="I26" i="131"/>
  <c r="J26" i="131"/>
  <c r="K26" i="131" s="1"/>
  <c r="L26" i="131" s="1"/>
  <c r="V64" i="131" s="1"/>
  <c r="I27" i="131"/>
  <c r="J27" i="131"/>
  <c r="K27" i="131" s="1"/>
  <c r="L27" i="131" s="1"/>
  <c r="V65" i="131" s="1"/>
  <c r="I28" i="131"/>
  <c r="K28" i="131" s="1"/>
  <c r="L28" i="131" s="1"/>
  <c r="V66" i="131" s="1"/>
  <c r="J28" i="131"/>
  <c r="I29" i="131"/>
  <c r="K29" i="131" s="1"/>
  <c r="L29" i="131" s="1"/>
  <c r="V67" i="131" s="1"/>
  <c r="J29" i="131"/>
  <c r="I30" i="131"/>
  <c r="J30" i="131"/>
  <c r="K30" i="131"/>
  <c r="L30" i="131"/>
  <c r="V68" i="131" s="1"/>
  <c r="I31" i="131"/>
  <c r="K31" i="131" s="1"/>
  <c r="L31" i="131" s="1"/>
  <c r="V69" i="131" s="1"/>
  <c r="J31" i="131"/>
  <c r="I32" i="131"/>
  <c r="K32" i="131" s="1"/>
  <c r="L32" i="131" s="1"/>
  <c r="V70" i="131" s="1"/>
  <c r="J32" i="131"/>
  <c r="I33" i="131"/>
  <c r="J33" i="131"/>
  <c r="K33" i="131"/>
  <c r="L33" i="131"/>
  <c r="V71" i="131" s="1"/>
  <c r="I34" i="131"/>
  <c r="J34" i="131"/>
  <c r="K34" i="131" s="1"/>
  <c r="L34" i="131" s="1"/>
  <c r="V72" i="131" s="1"/>
  <c r="I35" i="131"/>
  <c r="J35" i="131"/>
  <c r="K35" i="131"/>
  <c r="L35" i="131" s="1"/>
  <c r="V73" i="131" s="1"/>
  <c r="I36" i="131"/>
  <c r="K36" i="131" s="1"/>
  <c r="L36" i="131" s="1"/>
  <c r="J36" i="131"/>
  <c r="V74" i="131"/>
  <c r="I37" i="131"/>
  <c r="K37" i="131" s="1"/>
  <c r="L37" i="131" s="1"/>
  <c r="V75" i="131" s="1"/>
  <c r="J37" i="131"/>
  <c r="I38" i="131"/>
  <c r="J38" i="131"/>
  <c r="K38" i="131"/>
  <c r="L38" i="131" s="1"/>
  <c r="I39" i="131"/>
  <c r="K39" i="131" s="1"/>
  <c r="L39" i="131" s="1"/>
  <c r="J39" i="131"/>
  <c r="I40" i="131"/>
  <c r="J40" i="131"/>
  <c r="I41" i="131"/>
  <c r="J41" i="131"/>
  <c r="K41" i="131"/>
  <c r="L41" i="131"/>
  <c r="V79" i="131"/>
  <c r="I42" i="131"/>
  <c r="J42" i="131"/>
  <c r="K42" i="131" s="1"/>
  <c r="L42" i="131" s="1"/>
  <c r="V80" i="131" s="1"/>
  <c r="I43" i="131"/>
  <c r="J43" i="131"/>
  <c r="K43" i="131" s="1"/>
  <c r="L43" i="131" s="1"/>
  <c r="I44" i="131"/>
  <c r="K44" i="131" s="1"/>
  <c r="L44" i="131" s="1"/>
  <c r="J44" i="131"/>
  <c r="I45" i="131"/>
  <c r="K45" i="131" s="1"/>
  <c r="L45" i="131" s="1"/>
  <c r="J45" i="131"/>
  <c r="I131" i="131"/>
  <c r="J131" i="131"/>
  <c r="K131" i="131"/>
  <c r="L131" i="131"/>
  <c r="V84" i="131" s="1"/>
  <c r="I132" i="131"/>
  <c r="K132" i="131" s="1"/>
  <c r="L132" i="131" s="1"/>
  <c r="V85" i="131" s="1"/>
  <c r="J132" i="131"/>
  <c r="I133" i="131"/>
  <c r="K133" i="131" s="1"/>
  <c r="L133" i="131" s="1"/>
  <c r="V86" i="131" s="1"/>
  <c r="J133" i="131"/>
  <c r="I134" i="131"/>
  <c r="J134" i="131"/>
  <c r="K134" i="131"/>
  <c r="L134" i="131"/>
  <c r="V87" i="131" s="1"/>
  <c r="I135" i="131"/>
  <c r="K135" i="131" s="1"/>
  <c r="L135" i="131" s="1"/>
  <c r="V88" i="131" s="1"/>
  <c r="J135" i="131"/>
  <c r="I136" i="131"/>
  <c r="J136" i="131"/>
  <c r="K136" i="131" s="1"/>
  <c r="L136" i="131" s="1"/>
  <c r="I137" i="131"/>
  <c r="K137" i="131" s="1"/>
  <c r="L137" i="131" s="1"/>
  <c r="V90" i="131" s="1"/>
  <c r="J137" i="131"/>
  <c r="I138" i="131"/>
  <c r="K138" i="131" s="1"/>
  <c r="L138" i="131" s="1"/>
  <c r="V91" i="131" s="1"/>
  <c r="J138" i="131"/>
  <c r="I139" i="131"/>
  <c r="J139" i="131"/>
  <c r="K139" i="131"/>
  <c r="L139" i="131" s="1"/>
  <c r="I140" i="131"/>
  <c r="K140" i="131" s="1"/>
  <c r="L140" i="131" s="1"/>
  <c r="V93" i="131" s="1"/>
  <c r="J140" i="131"/>
  <c r="I141" i="131"/>
  <c r="K141" i="131" s="1"/>
  <c r="L141" i="131" s="1"/>
  <c r="V94" i="131" s="1"/>
  <c r="J141" i="131"/>
  <c r="I142" i="131"/>
  <c r="J142" i="131"/>
  <c r="K142" i="131"/>
  <c r="L142" i="131"/>
  <c r="V95" i="131"/>
  <c r="I143" i="131"/>
  <c r="K143" i="131" s="1"/>
  <c r="L143" i="131" s="1"/>
  <c r="V96" i="131" s="1"/>
  <c r="J143" i="131"/>
  <c r="I144" i="131"/>
  <c r="J144" i="131"/>
  <c r="K144" i="131"/>
  <c r="L144" i="131" s="1"/>
  <c r="V97" i="131" s="1"/>
  <c r="I145" i="131"/>
  <c r="K145" i="131" s="1"/>
  <c r="L145" i="131" s="1"/>
  <c r="J145" i="131"/>
  <c r="V98" i="131"/>
  <c r="I147" i="131"/>
  <c r="K147" i="131" s="1"/>
  <c r="L147" i="131" s="1"/>
  <c r="V100" i="131" s="1"/>
  <c r="J147" i="131"/>
  <c r="I148" i="131"/>
  <c r="J148" i="131"/>
  <c r="K148" i="131" s="1"/>
  <c r="L148" i="131" s="1"/>
  <c r="V101" i="131" s="1"/>
  <c r="I149" i="131"/>
  <c r="K149" i="131" s="1"/>
  <c r="L149" i="131" s="1"/>
  <c r="V102" i="131" s="1"/>
  <c r="J149" i="131"/>
  <c r="I150" i="131"/>
  <c r="K150" i="131" s="1"/>
  <c r="L150" i="131" s="1"/>
  <c r="V103" i="131" s="1"/>
  <c r="J150" i="131"/>
  <c r="I151" i="131"/>
  <c r="J151" i="131"/>
  <c r="K151" i="131"/>
  <c r="L151" i="131" s="1"/>
  <c r="V104" i="131" s="1"/>
  <c r="I146" i="132"/>
  <c r="J146" i="132"/>
  <c r="K146" i="132" s="1"/>
  <c r="L146" i="132" s="1"/>
  <c r="I26" i="132"/>
  <c r="K26" i="132" s="1"/>
  <c r="L26" i="132" s="1"/>
  <c r="V64" i="132" s="1"/>
  <c r="N2" i="132" s="1"/>
  <c r="J26" i="132"/>
  <c r="I38" i="132"/>
  <c r="K38" i="132" s="1"/>
  <c r="L38" i="132" s="1"/>
  <c r="J38" i="132"/>
  <c r="I146" i="134"/>
  <c r="K146" i="134" s="1"/>
  <c r="L146" i="134" s="1"/>
  <c r="J146" i="134"/>
  <c r="I26" i="134"/>
  <c r="J26" i="134"/>
  <c r="K26" i="134"/>
  <c r="L26" i="134"/>
  <c r="V64" i="134"/>
  <c r="N2" i="134" s="1"/>
  <c r="I38" i="134"/>
  <c r="K38" i="134" s="1"/>
  <c r="L38" i="134" s="1"/>
  <c r="J38" i="134"/>
  <c r="M38" i="134"/>
  <c r="O2" i="134" s="1"/>
  <c r="I146" i="135"/>
  <c r="K146" i="135" s="1"/>
  <c r="L146" i="135" s="1"/>
  <c r="J146" i="135"/>
  <c r="I26" i="135"/>
  <c r="J26" i="135"/>
  <c r="K26" i="135" s="1"/>
  <c r="L26" i="135" s="1"/>
  <c r="V64" i="135" s="1"/>
  <c r="N2" i="135" s="1"/>
  <c r="M114" i="135" s="1"/>
  <c r="I38" i="135"/>
  <c r="J38" i="135"/>
  <c r="K38" i="135"/>
  <c r="L38" i="135"/>
  <c r="I145" i="132"/>
  <c r="K145" i="132" s="1"/>
  <c r="L145" i="132" s="1"/>
  <c r="J145" i="132"/>
  <c r="I145" i="134"/>
  <c r="K145" i="134" s="1"/>
  <c r="L145" i="134" s="1"/>
  <c r="M145" i="134" s="1"/>
  <c r="J145" i="134"/>
  <c r="I145" i="135"/>
  <c r="J145" i="135"/>
  <c r="K145" i="135" s="1"/>
  <c r="L145" i="135" s="1"/>
  <c r="I144" i="132"/>
  <c r="K144" i="132" s="1"/>
  <c r="L144" i="132" s="1"/>
  <c r="J144" i="132"/>
  <c r="I144" i="134"/>
  <c r="K144" i="134" s="1"/>
  <c r="L144" i="134" s="1"/>
  <c r="J144" i="134"/>
  <c r="I144" i="135"/>
  <c r="J144" i="135"/>
  <c r="K144" i="135"/>
  <c r="L144" i="135" s="1"/>
  <c r="I143" i="132"/>
  <c r="K143" i="132" s="1"/>
  <c r="L143" i="132" s="1"/>
  <c r="J143" i="132"/>
  <c r="I143" i="134"/>
  <c r="K143" i="134" s="1"/>
  <c r="L143" i="134" s="1"/>
  <c r="M143" i="134" s="1"/>
  <c r="J143" i="134"/>
  <c r="I143" i="135"/>
  <c r="J143" i="135"/>
  <c r="K143" i="135" s="1"/>
  <c r="L143" i="135" s="1"/>
  <c r="I142" i="132"/>
  <c r="K142" i="132" s="1"/>
  <c r="L142" i="132" s="1"/>
  <c r="J142" i="132"/>
  <c r="I142" i="134"/>
  <c r="K142" i="134" s="1"/>
  <c r="L142" i="134" s="1"/>
  <c r="M142" i="134" s="1"/>
  <c r="J142" i="134"/>
  <c r="I142" i="135"/>
  <c r="J142" i="135"/>
  <c r="K142" i="135"/>
  <c r="L142" i="135" s="1"/>
  <c r="I141" i="132"/>
  <c r="K141" i="132" s="1"/>
  <c r="L141" i="132" s="1"/>
  <c r="J141" i="132"/>
  <c r="I141" i="134"/>
  <c r="K141" i="134" s="1"/>
  <c r="L141" i="134" s="1"/>
  <c r="M141" i="134" s="1"/>
  <c r="J141" i="134"/>
  <c r="I141" i="135"/>
  <c r="J141" i="135"/>
  <c r="K141" i="135" s="1"/>
  <c r="L141" i="135" s="1"/>
  <c r="I140" i="132"/>
  <c r="K140" i="132" s="1"/>
  <c r="L140" i="132" s="1"/>
  <c r="J140" i="132"/>
  <c r="I140" i="134"/>
  <c r="K140" i="134" s="1"/>
  <c r="L140" i="134" s="1"/>
  <c r="M140" i="134" s="1"/>
  <c r="J140" i="134"/>
  <c r="I140" i="135"/>
  <c r="K140" i="135" s="1"/>
  <c r="L140" i="135" s="1"/>
  <c r="J140" i="135"/>
  <c r="I139" i="132"/>
  <c r="K139" i="132" s="1"/>
  <c r="L139" i="132" s="1"/>
  <c r="J139" i="132"/>
  <c r="I139" i="134"/>
  <c r="J139" i="134"/>
  <c r="K139" i="134"/>
  <c r="L139" i="134" s="1"/>
  <c r="M139" i="134" s="1"/>
  <c r="I139" i="135"/>
  <c r="J139" i="135"/>
  <c r="K139" i="135" s="1"/>
  <c r="L139" i="135" s="1"/>
  <c r="I138" i="132"/>
  <c r="K138" i="132" s="1"/>
  <c r="L138" i="132" s="1"/>
  <c r="M138" i="132" s="1"/>
  <c r="J138" i="132"/>
  <c r="I138" i="134"/>
  <c r="J138" i="134"/>
  <c r="K138" i="134"/>
  <c r="L138" i="134" s="1"/>
  <c r="M138" i="134" s="1"/>
  <c r="I138" i="135"/>
  <c r="J138" i="135"/>
  <c r="K138" i="135"/>
  <c r="L138" i="135" s="1"/>
  <c r="I137" i="132"/>
  <c r="K137" i="132" s="1"/>
  <c r="L137" i="132" s="1"/>
  <c r="J137" i="132"/>
  <c r="I137" i="134"/>
  <c r="J137" i="134"/>
  <c r="K137" i="134"/>
  <c r="L137" i="134" s="1"/>
  <c r="M137" i="134" s="1"/>
  <c r="I137" i="135"/>
  <c r="K137" i="135" s="1"/>
  <c r="L137" i="135" s="1"/>
  <c r="J137" i="135"/>
  <c r="I136" i="132"/>
  <c r="K136" i="132" s="1"/>
  <c r="L136" i="132" s="1"/>
  <c r="J136" i="132"/>
  <c r="I136" i="134"/>
  <c r="K136" i="134" s="1"/>
  <c r="L136" i="134" s="1"/>
  <c r="M136" i="134" s="1"/>
  <c r="J136" i="134"/>
  <c r="I136" i="135"/>
  <c r="K136" i="135" s="1"/>
  <c r="L136" i="135" s="1"/>
  <c r="J136" i="135"/>
  <c r="I135" i="132"/>
  <c r="K135" i="132" s="1"/>
  <c r="L135" i="132" s="1"/>
  <c r="J135" i="132"/>
  <c r="I135" i="134"/>
  <c r="J135" i="134"/>
  <c r="K135" i="134"/>
  <c r="L135" i="134" s="1"/>
  <c r="M135" i="134" s="1"/>
  <c r="I135" i="135"/>
  <c r="J135" i="135"/>
  <c r="K135" i="135" s="1"/>
  <c r="L135" i="135" s="1"/>
  <c r="I134" i="132"/>
  <c r="K134" i="132" s="1"/>
  <c r="L134" i="132" s="1"/>
  <c r="J134" i="132"/>
  <c r="I134" i="134"/>
  <c r="J134" i="134"/>
  <c r="K134" i="134"/>
  <c r="L134" i="134" s="1"/>
  <c r="M134" i="134" s="1"/>
  <c r="I134" i="135"/>
  <c r="J134" i="135"/>
  <c r="K134" i="135" s="1"/>
  <c r="L134" i="135" s="1"/>
  <c r="M134" i="135" s="1"/>
  <c r="I133" i="132"/>
  <c r="K133" i="132" s="1"/>
  <c r="L133" i="132" s="1"/>
  <c r="J133" i="132"/>
  <c r="I133" i="134"/>
  <c r="J133" i="134"/>
  <c r="K133" i="134"/>
  <c r="L133" i="134" s="1"/>
  <c r="M133" i="134" s="1"/>
  <c r="I133" i="135"/>
  <c r="K133" i="135" s="1"/>
  <c r="L133" i="135" s="1"/>
  <c r="M133" i="135" s="1"/>
  <c r="J133" i="135"/>
  <c r="I132" i="132"/>
  <c r="K132" i="132" s="1"/>
  <c r="L132" i="132" s="1"/>
  <c r="J132" i="132"/>
  <c r="I132" i="134"/>
  <c r="K132" i="134" s="1"/>
  <c r="L132" i="134" s="1"/>
  <c r="M132" i="134" s="1"/>
  <c r="J132" i="134"/>
  <c r="I132" i="135"/>
  <c r="K132" i="135" s="1"/>
  <c r="L132" i="135" s="1"/>
  <c r="M132" i="135" s="1"/>
  <c r="J132" i="135"/>
  <c r="I131" i="132"/>
  <c r="K131" i="132" s="1"/>
  <c r="L131" i="132" s="1"/>
  <c r="J131" i="132"/>
  <c r="I131" i="134"/>
  <c r="J131" i="134"/>
  <c r="K131" i="134"/>
  <c r="L131" i="134" s="1"/>
  <c r="M131" i="134" s="1"/>
  <c r="I131" i="135"/>
  <c r="J131" i="135"/>
  <c r="K131" i="135" s="1"/>
  <c r="L131" i="135" s="1"/>
  <c r="M131" i="135" s="1"/>
  <c r="I130" i="96"/>
  <c r="K130" i="96" s="1"/>
  <c r="L130" i="96" s="1"/>
  <c r="J130" i="96"/>
  <c r="I130" i="116"/>
  <c r="J130" i="116"/>
  <c r="K130" i="116"/>
  <c r="L130" i="116"/>
  <c r="I130" i="120"/>
  <c r="K130" i="120" s="1"/>
  <c r="L130" i="120" s="1"/>
  <c r="J130" i="120"/>
  <c r="I130" i="121"/>
  <c r="J130" i="121"/>
  <c r="K130" i="121"/>
  <c r="L130" i="121" s="1"/>
  <c r="I130" i="122"/>
  <c r="K130" i="122" s="1"/>
  <c r="L130" i="122" s="1"/>
  <c r="J130" i="122"/>
  <c r="I130" i="131"/>
  <c r="J130" i="131"/>
  <c r="K130" i="131"/>
  <c r="L130" i="131"/>
  <c r="I130" i="132"/>
  <c r="K130" i="132" s="1"/>
  <c r="L130" i="132" s="1"/>
  <c r="J130" i="132"/>
  <c r="I130" i="134"/>
  <c r="J130" i="134"/>
  <c r="K130" i="134"/>
  <c r="L130" i="134" s="1"/>
  <c r="M130" i="134" s="1"/>
  <c r="I130" i="135"/>
  <c r="J130" i="135"/>
  <c r="K130" i="135"/>
  <c r="L130" i="135" s="1"/>
  <c r="M130" i="135" s="1"/>
  <c r="I129" i="96"/>
  <c r="J129" i="96"/>
  <c r="K129" i="96"/>
  <c r="L129" i="96" s="1"/>
  <c r="I129" i="116"/>
  <c r="K129" i="116" s="1"/>
  <c r="L129" i="116" s="1"/>
  <c r="J129" i="116"/>
  <c r="I129" i="120"/>
  <c r="J129" i="120"/>
  <c r="K129" i="120"/>
  <c r="L129" i="120" s="1"/>
  <c r="I129" i="121"/>
  <c r="J129" i="121"/>
  <c r="K129" i="121"/>
  <c r="L129" i="121" s="1"/>
  <c r="I129" i="122"/>
  <c r="J129" i="122"/>
  <c r="K129" i="122"/>
  <c r="L129" i="122" s="1"/>
  <c r="I129" i="131"/>
  <c r="K129" i="131" s="1"/>
  <c r="L129" i="131" s="1"/>
  <c r="J129" i="131"/>
  <c r="I129" i="132"/>
  <c r="J129" i="132"/>
  <c r="K129" i="132"/>
  <c r="L129" i="132" s="1"/>
  <c r="M129" i="132" s="1"/>
  <c r="I129" i="134"/>
  <c r="J129" i="134"/>
  <c r="K129" i="134"/>
  <c r="L129" i="134" s="1"/>
  <c r="M129" i="134" s="1"/>
  <c r="I129" i="135"/>
  <c r="J129" i="135"/>
  <c r="K129" i="135"/>
  <c r="L129" i="135" s="1"/>
  <c r="M129" i="135" s="1"/>
  <c r="I128" i="96"/>
  <c r="J128" i="96"/>
  <c r="K128" i="96"/>
  <c r="L128" i="96" s="1"/>
  <c r="I128" i="116"/>
  <c r="K128" i="116" s="1"/>
  <c r="L128" i="116" s="1"/>
  <c r="J128" i="116"/>
  <c r="I128" i="120"/>
  <c r="J128" i="120"/>
  <c r="K128" i="120"/>
  <c r="L128" i="120" s="1"/>
  <c r="I128" i="121"/>
  <c r="J128" i="121"/>
  <c r="K128" i="121"/>
  <c r="L128" i="121" s="1"/>
  <c r="I128" i="122"/>
  <c r="J128" i="122"/>
  <c r="K128" i="122"/>
  <c r="L128" i="122" s="1"/>
  <c r="I128" i="131"/>
  <c r="K128" i="131" s="1"/>
  <c r="L128" i="131" s="1"/>
  <c r="J128" i="131"/>
  <c r="I128" i="132"/>
  <c r="J128" i="132"/>
  <c r="K128" i="132"/>
  <c r="L128" i="132" s="1"/>
  <c r="I128" i="134"/>
  <c r="J128" i="134"/>
  <c r="K128" i="134"/>
  <c r="L128" i="134" s="1"/>
  <c r="M128" i="134" s="1"/>
  <c r="P128" i="134" s="1"/>
  <c r="I128" i="135"/>
  <c r="J128" i="135"/>
  <c r="K128" i="135"/>
  <c r="L128" i="135" s="1"/>
  <c r="I127" i="96"/>
  <c r="J127" i="96"/>
  <c r="K127" i="96"/>
  <c r="L127" i="96" s="1"/>
  <c r="I127" i="116"/>
  <c r="K127" i="116" s="1"/>
  <c r="L127" i="116" s="1"/>
  <c r="J127" i="116"/>
  <c r="I127" i="120"/>
  <c r="J127" i="120"/>
  <c r="K127" i="120"/>
  <c r="L127" i="120" s="1"/>
  <c r="I127" i="121"/>
  <c r="J127" i="121"/>
  <c r="K127" i="121"/>
  <c r="L127" i="121" s="1"/>
  <c r="I127" i="122"/>
  <c r="J127" i="122"/>
  <c r="K127" i="122"/>
  <c r="L127" i="122" s="1"/>
  <c r="I127" i="131"/>
  <c r="K127" i="131" s="1"/>
  <c r="L127" i="131" s="1"/>
  <c r="J127" i="131"/>
  <c r="I127" i="132"/>
  <c r="J127" i="132"/>
  <c r="K127" i="132"/>
  <c r="L127" i="132" s="1"/>
  <c r="I127" i="134"/>
  <c r="J127" i="134"/>
  <c r="K127" i="134"/>
  <c r="L127" i="134" s="1"/>
  <c r="M127" i="134" s="1"/>
  <c r="P127" i="134" s="1"/>
  <c r="I127" i="135"/>
  <c r="J127" i="135"/>
  <c r="K127" i="135"/>
  <c r="L127" i="135" s="1"/>
  <c r="M127" i="135" s="1"/>
  <c r="I126" i="96"/>
  <c r="J126" i="96"/>
  <c r="K126" i="96"/>
  <c r="L126" i="96" s="1"/>
  <c r="I126" i="116"/>
  <c r="K126" i="116" s="1"/>
  <c r="L126" i="116" s="1"/>
  <c r="J126" i="116"/>
  <c r="I126" i="120"/>
  <c r="J126" i="120"/>
  <c r="K126" i="120"/>
  <c r="L126" i="120" s="1"/>
  <c r="I126" i="121"/>
  <c r="J126" i="121"/>
  <c r="K126" i="121"/>
  <c r="L126" i="121" s="1"/>
  <c r="I126" i="122"/>
  <c r="J126" i="122"/>
  <c r="K126" i="122"/>
  <c r="L126" i="122" s="1"/>
  <c r="I126" i="131"/>
  <c r="K126" i="131" s="1"/>
  <c r="L126" i="131" s="1"/>
  <c r="J126" i="131"/>
  <c r="I126" i="132"/>
  <c r="J126" i="132"/>
  <c r="K126" i="132"/>
  <c r="L126" i="132" s="1"/>
  <c r="M126" i="132" s="1"/>
  <c r="I126" i="134"/>
  <c r="J126" i="134"/>
  <c r="K126" i="134"/>
  <c r="L126" i="134" s="1"/>
  <c r="M126" i="134" s="1"/>
  <c r="P126" i="134" s="1"/>
  <c r="I126" i="135"/>
  <c r="J126" i="135"/>
  <c r="K126" i="135"/>
  <c r="L126" i="135" s="1"/>
  <c r="I125" i="96"/>
  <c r="J125" i="96"/>
  <c r="K125" i="96"/>
  <c r="L125" i="96" s="1"/>
  <c r="I125" i="116"/>
  <c r="K125" i="116" s="1"/>
  <c r="L125" i="116" s="1"/>
  <c r="J125" i="116"/>
  <c r="I125" i="120"/>
  <c r="J125" i="120"/>
  <c r="K125" i="120"/>
  <c r="L125" i="120" s="1"/>
  <c r="I125" i="121"/>
  <c r="J125" i="121"/>
  <c r="K125" i="121"/>
  <c r="L125" i="121" s="1"/>
  <c r="I125" i="122"/>
  <c r="J125" i="122"/>
  <c r="K125" i="122"/>
  <c r="L125" i="122" s="1"/>
  <c r="I125" i="131"/>
  <c r="K125" i="131" s="1"/>
  <c r="L125" i="131" s="1"/>
  <c r="J125" i="131"/>
  <c r="I125" i="132"/>
  <c r="J125" i="132"/>
  <c r="K125" i="132"/>
  <c r="L125" i="132" s="1"/>
  <c r="M125" i="132" s="1"/>
  <c r="I125" i="134"/>
  <c r="J125" i="134"/>
  <c r="K125" i="134"/>
  <c r="L125" i="134" s="1"/>
  <c r="M125" i="134" s="1"/>
  <c r="I125" i="135"/>
  <c r="J125" i="135"/>
  <c r="K125" i="135"/>
  <c r="L125" i="135" s="1"/>
  <c r="I124" i="96"/>
  <c r="J124" i="96"/>
  <c r="K124" i="96"/>
  <c r="L124" i="96" s="1"/>
  <c r="I124" i="116"/>
  <c r="K124" i="116" s="1"/>
  <c r="L124" i="116" s="1"/>
  <c r="J124" i="116"/>
  <c r="I124" i="120"/>
  <c r="J124" i="120"/>
  <c r="K124" i="120"/>
  <c r="L124" i="120" s="1"/>
  <c r="I124" i="121"/>
  <c r="J124" i="121"/>
  <c r="K124" i="121"/>
  <c r="L124" i="121" s="1"/>
  <c r="I124" i="122"/>
  <c r="J124" i="122"/>
  <c r="K124" i="122"/>
  <c r="L124" i="122" s="1"/>
  <c r="I124" i="131"/>
  <c r="K124" i="131" s="1"/>
  <c r="L124" i="131" s="1"/>
  <c r="J124" i="131"/>
  <c r="I124" i="132"/>
  <c r="J124" i="132"/>
  <c r="K124" i="132"/>
  <c r="L124" i="132" s="1"/>
  <c r="M124" i="132" s="1"/>
  <c r="I124" i="134"/>
  <c r="J124" i="134"/>
  <c r="K124" i="134"/>
  <c r="L124" i="134" s="1"/>
  <c r="M124" i="134" s="1"/>
  <c r="P124" i="134" s="1"/>
  <c r="I124" i="135"/>
  <c r="J124" i="135"/>
  <c r="K124" i="135"/>
  <c r="L124" i="135" s="1"/>
  <c r="I123" i="96"/>
  <c r="J123" i="96"/>
  <c r="K123" i="96"/>
  <c r="L123" i="96" s="1"/>
  <c r="I123" i="116"/>
  <c r="K123" i="116" s="1"/>
  <c r="L123" i="116" s="1"/>
  <c r="J123" i="116"/>
  <c r="I123" i="120"/>
  <c r="J123" i="120"/>
  <c r="K123" i="120"/>
  <c r="L123" i="120" s="1"/>
  <c r="I123" i="121"/>
  <c r="J123" i="121"/>
  <c r="K123" i="121"/>
  <c r="L123" i="121" s="1"/>
  <c r="I123" i="122"/>
  <c r="J123" i="122"/>
  <c r="K123" i="122"/>
  <c r="L123" i="122" s="1"/>
  <c r="I123" i="131"/>
  <c r="K123" i="131" s="1"/>
  <c r="L123" i="131" s="1"/>
  <c r="J123" i="131"/>
  <c r="I123" i="132"/>
  <c r="J123" i="132"/>
  <c r="K123" i="132"/>
  <c r="L123" i="132" s="1"/>
  <c r="M123" i="132" s="1"/>
  <c r="I123" i="134"/>
  <c r="J123" i="134"/>
  <c r="K123" i="134"/>
  <c r="L123" i="134" s="1"/>
  <c r="M123" i="134" s="1"/>
  <c r="I123" i="135"/>
  <c r="J123" i="135"/>
  <c r="K123" i="135"/>
  <c r="L123" i="135" s="1"/>
  <c r="M123" i="135" s="1"/>
  <c r="I122" i="96"/>
  <c r="J122" i="96"/>
  <c r="K122" i="96"/>
  <c r="L122" i="96" s="1"/>
  <c r="I122" i="116"/>
  <c r="K122" i="116" s="1"/>
  <c r="L122" i="116" s="1"/>
  <c r="J122" i="116"/>
  <c r="I122" i="120"/>
  <c r="J122" i="120"/>
  <c r="K122" i="120"/>
  <c r="L122" i="120" s="1"/>
  <c r="I122" i="121"/>
  <c r="J122" i="121"/>
  <c r="K122" i="121"/>
  <c r="L122" i="121" s="1"/>
  <c r="I122" i="122"/>
  <c r="J122" i="122"/>
  <c r="K122" i="122"/>
  <c r="L122" i="122" s="1"/>
  <c r="I122" i="131"/>
  <c r="K122" i="131" s="1"/>
  <c r="L122" i="131" s="1"/>
  <c r="J122" i="131"/>
  <c r="I122" i="132"/>
  <c r="J122" i="132"/>
  <c r="K122" i="132"/>
  <c r="L122" i="132" s="1"/>
  <c r="M122" i="132" s="1"/>
  <c r="I122" i="134"/>
  <c r="J122" i="134"/>
  <c r="K122" i="134"/>
  <c r="L122" i="134" s="1"/>
  <c r="M122" i="134"/>
  <c r="I122" i="135"/>
  <c r="J122" i="135"/>
  <c r="K122" i="135"/>
  <c r="L122" i="135" s="1"/>
  <c r="M122" i="135" s="1"/>
  <c r="I121" i="96"/>
  <c r="J121" i="96"/>
  <c r="K121" i="96"/>
  <c r="L121" i="96" s="1"/>
  <c r="I121" i="116"/>
  <c r="J121" i="116"/>
  <c r="I121" i="120"/>
  <c r="J121" i="120"/>
  <c r="K121" i="120"/>
  <c r="L121" i="120"/>
  <c r="I121" i="121"/>
  <c r="J121" i="121"/>
  <c r="K121" i="121"/>
  <c r="L121" i="121" s="1"/>
  <c r="I121" i="122"/>
  <c r="J121" i="122"/>
  <c r="K121" i="122"/>
  <c r="L121" i="122" s="1"/>
  <c r="I121" i="131"/>
  <c r="J121" i="131"/>
  <c r="I121" i="132"/>
  <c r="J121" i="132"/>
  <c r="K121" i="132"/>
  <c r="L121" i="132"/>
  <c r="M121" i="132" s="1"/>
  <c r="I121" i="134"/>
  <c r="J121" i="134"/>
  <c r="K121" i="134"/>
  <c r="L121" i="134" s="1"/>
  <c r="M121" i="134" s="1"/>
  <c r="P121" i="134" s="1"/>
  <c r="I121" i="135"/>
  <c r="J121" i="135"/>
  <c r="K121" i="135"/>
  <c r="L121" i="135" s="1"/>
  <c r="M121" i="135" s="1"/>
  <c r="I120" i="96"/>
  <c r="J120" i="96"/>
  <c r="K120" i="96"/>
  <c r="L120" i="96" s="1"/>
  <c r="I120" i="116"/>
  <c r="K120" i="116" s="1"/>
  <c r="L120" i="116" s="1"/>
  <c r="J120" i="116"/>
  <c r="I120" i="120"/>
  <c r="J120" i="120"/>
  <c r="K120" i="120"/>
  <c r="L120" i="120" s="1"/>
  <c r="I120" i="121"/>
  <c r="J120" i="121"/>
  <c r="K120" i="121"/>
  <c r="L120" i="121" s="1"/>
  <c r="I120" i="122"/>
  <c r="J120" i="122"/>
  <c r="K120" i="122"/>
  <c r="L120" i="122" s="1"/>
  <c r="I120" i="131"/>
  <c r="J120" i="131"/>
  <c r="I120" i="132"/>
  <c r="J120" i="132"/>
  <c r="K120" i="132"/>
  <c r="L120" i="132" s="1"/>
  <c r="M120" i="132" s="1"/>
  <c r="I120" i="134"/>
  <c r="J120" i="134"/>
  <c r="K120" i="134"/>
  <c r="L120" i="134" s="1"/>
  <c r="M120" i="134"/>
  <c r="P120" i="134"/>
  <c r="I120" i="135"/>
  <c r="J120" i="135"/>
  <c r="K120" i="135"/>
  <c r="L120" i="135" s="1"/>
  <c r="I119" i="96"/>
  <c r="J119" i="96"/>
  <c r="K119" i="96"/>
  <c r="L119" i="96" s="1"/>
  <c r="I119" i="116"/>
  <c r="J119" i="116"/>
  <c r="I119" i="120"/>
  <c r="J119" i="120"/>
  <c r="K119" i="120"/>
  <c r="L119" i="120" s="1"/>
  <c r="I119" i="121"/>
  <c r="J119" i="121"/>
  <c r="K119" i="121"/>
  <c r="L119" i="121" s="1"/>
  <c r="I119" i="122"/>
  <c r="J119" i="122"/>
  <c r="K119" i="122"/>
  <c r="L119" i="122" s="1"/>
  <c r="I119" i="131"/>
  <c r="J119" i="131"/>
  <c r="I119" i="132"/>
  <c r="J119" i="132"/>
  <c r="K119" i="132"/>
  <c r="L119" i="132"/>
  <c r="M119" i="132" s="1"/>
  <c r="I119" i="134"/>
  <c r="J119" i="134"/>
  <c r="K119" i="134"/>
  <c r="L119" i="134" s="1"/>
  <c r="M119" i="134"/>
  <c r="P119" i="134" s="1"/>
  <c r="I119" i="135"/>
  <c r="J119" i="135"/>
  <c r="K119" i="135"/>
  <c r="L119" i="135" s="1"/>
  <c r="M119" i="135" s="1"/>
  <c r="I118" i="96"/>
  <c r="J118" i="96"/>
  <c r="K118" i="96"/>
  <c r="L118" i="96" s="1"/>
  <c r="I118" i="116"/>
  <c r="K118" i="116" s="1"/>
  <c r="L118" i="116" s="1"/>
  <c r="J118" i="116"/>
  <c r="I118" i="120"/>
  <c r="J118" i="120"/>
  <c r="K118" i="120"/>
  <c r="L118" i="120" s="1"/>
  <c r="I118" i="121"/>
  <c r="J118" i="121"/>
  <c r="K118" i="121"/>
  <c r="L118" i="121" s="1"/>
  <c r="I118" i="122"/>
  <c r="J118" i="122"/>
  <c r="K118" i="122"/>
  <c r="L118" i="122" s="1"/>
  <c r="I118" i="131"/>
  <c r="J118" i="131"/>
  <c r="I118" i="132"/>
  <c r="J118" i="132"/>
  <c r="K118" i="132"/>
  <c r="L118" i="132"/>
  <c r="M118" i="132" s="1"/>
  <c r="I118" i="134"/>
  <c r="J118" i="134"/>
  <c r="K118" i="134"/>
  <c r="L118" i="134" s="1"/>
  <c r="M118" i="134"/>
  <c r="P118" i="134" s="1"/>
  <c r="I118" i="135"/>
  <c r="J118" i="135"/>
  <c r="K118" i="135"/>
  <c r="L118" i="135" s="1"/>
  <c r="M118" i="135" s="1"/>
  <c r="I117" i="96"/>
  <c r="J117" i="96"/>
  <c r="K117" i="96"/>
  <c r="L117" i="96" s="1"/>
  <c r="I117" i="116"/>
  <c r="K117" i="116" s="1"/>
  <c r="L117" i="116" s="1"/>
  <c r="J117" i="116"/>
  <c r="I117" i="120"/>
  <c r="J117" i="120"/>
  <c r="K117" i="120"/>
  <c r="L117" i="120" s="1"/>
  <c r="I117" i="121"/>
  <c r="J117" i="121"/>
  <c r="K117" i="121"/>
  <c r="L117" i="121" s="1"/>
  <c r="I117" i="122"/>
  <c r="J117" i="122"/>
  <c r="K117" i="122"/>
  <c r="L117" i="122" s="1"/>
  <c r="I117" i="131"/>
  <c r="J117" i="131"/>
  <c r="I117" i="132"/>
  <c r="K117" i="132" s="1"/>
  <c r="L117" i="132" s="1"/>
  <c r="M117" i="132" s="1"/>
  <c r="J117" i="132"/>
  <c r="I117" i="134"/>
  <c r="J117" i="134"/>
  <c r="K117" i="134"/>
  <c r="L117" i="134" s="1"/>
  <c r="M117" i="134"/>
  <c r="P117" i="134" s="1"/>
  <c r="I117" i="135"/>
  <c r="J117" i="135"/>
  <c r="K117" i="135"/>
  <c r="L117" i="135" s="1"/>
  <c r="M117" i="135" s="1"/>
  <c r="I116" i="96"/>
  <c r="J116" i="96"/>
  <c r="K116" i="96"/>
  <c r="L116" i="96" s="1"/>
  <c r="I116" i="116"/>
  <c r="K116" i="116" s="1"/>
  <c r="L116" i="116" s="1"/>
  <c r="J116" i="116"/>
  <c r="I116" i="120"/>
  <c r="J116" i="120"/>
  <c r="K116" i="120"/>
  <c r="L116" i="120" s="1"/>
  <c r="I116" i="121"/>
  <c r="J116" i="121"/>
  <c r="K116" i="121"/>
  <c r="L116" i="121" s="1"/>
  <c r="I116" i="122"/>
  <c r="J116" i="122"/>
  <c r="K116" i="122"/>
  <c r="L116" i="122" s="1"/>
  <c r="I116" i="131"/>
  <c r="J116" i="131"/>
  <c r="I116" i="132"/>
  <c r="J116" i="132"/>
  <c r="K116" i="132"/>
  <c r="L116" i="132"/>
  <c r="M116" i="132" s="1"/>
  <c r="I116" i="134"/>
  <c r="J116" i="134"/>
  <c r="K116" i="134"/>
  <c r="L116" i="134" s="1"/>
  <c r="M116" i="134"/>
  <c r="P116" i="134" s="1"/>
  <c r="I116" i="135"/>
  <c r="J116" i="135"/>
  <c r="K116" i="135"/>
  <c r="L116" i="135" s="1"/>
  <c r="M116" i="135" s="1"/>
  <c r="I115" i="96"/>
  <c r="J115" i="96"/>
  <c r="K115" i="96"/>
  <c r="L115" i="96" s="1"/>
  <c r="I115" i="116"/>
  <c r="K115" i="116" s="1"/>
  <c r="L115" i="116" s="1"/>
  <c r="J115" i="116"/>
  <c r="I115" i="120"/>
  <c r="J115" i="120"/>
  <c r="K115" i="120"/>
  <c r="L115" i="120" s="1"/>
  <c r="I115" i="121"/>
  <c r="J115" i="121"/>
  <c r="K115" i="121"/>
  <c r="L115" i="121" s="1"/>
  <c r="I115" i="122"/>
  <c r="J115" i="122"/>
  <c r="K115" i="122"/>
  <c r="L115" i="122" s="1"/>
  <c r="I115" i="131"/>
  <c r="J115" i="131"/>
  <c r="I115" i="132"/>
  <c r="K115" i="132" s="1"/>
  <c r="L115" i="132" s="1"/>
  <c r="M115" i="132" s="1"/>
  <c r="J115" i="132"/>
  <c r="I115" i="134"/>
  <c r="J115" i="134"/>
  <c r="K115" i="134"/>
  <c r="L115" i="134"/>
  <c r="M115" i="134" s="1"/>
  <c r="P115" i="134" s="1"/>
  <c r="I115" i="135"/>
  <c r="J115" i="135"/>
  <c r="K115" i="135"/>
  <c r="L115" i="135" s="1"/>
  <c r="M115" i="135" s="1"/>
  <c r="I114" i="96"/>
  <c r="J114" i="96"/>
  <c r="K114" i="96"/>
  <c r="L114" i="96" s="1"/>
  <c r="I114" i="116"/>
  <c r="J114" i="116"/>
  <c r="I114" i="120"/>
  <c r="K114" i="120" s="1"/>
  <c r="L114" i="120" s="1"/>
  <c r="J114" i="120"/>
  <c r="I114" i="121"/>
  <c r="J114" i="121"/>
  <c r="K114" i="121"/>
  <c r="L114" i="121"/>
  <c r="I114" i="122"/>
  <c r="J114" i="122"/>
  <c r="K114" i="122"/>
  <c r="L114" i="122" s="1"/>
  <c r="I114" i="131"/>
  <c r="K114" i="131" s="1"/>
  <c r="L114" i="131" s="1"/>
  <c r="J114" i="131"/>
  <c r="I114" i="132"/>
  <c r="J114" i="132"/>
  <c r="K114" i="132"/>
  <c r="L114" i="132" s="1"/>
  <c r="M114" i="132" s="1"/>
  <c r="I114" i="134"/>
  <c r="J114" i="134"/>
  <c r="K114" i="134"/>
  <c r="L114" i="134" s="1"/>
  <c r="M114" i="134" s="1"/>
  <c r="P114" i="134" s="1"/>
  <c r="I114" i="135"/>
  <c r="J114" i="135"/>
  <c r="K114" i="135"/>
  <c r="L114" i="135" s="1"/>
  <c r="I113" i="96"/>
  <c r="J113" i="96"/>
  <c r="K113" i="96"/>
  <c r="L113" i="96" s="1"/>
  <c r="I113" i="116"/>
  <c r="K113" i="116" s="1"/>
  <c r="L113" i="116" s="1"/>
  <c r="J113" i="116"/>
  <c r="I113" i="120"/>
  <c r="J113" i="120"/>
  <c r="K113" i="120"/>
  <c r="L113" i="120" s="1"/>
  <c r="I113" i="121"/>
  <c r="J113" i="121"/>
  <c r="K113" i="121"/>
  <c r="L113" i="121" s="1"/>
  <c r="I113" i="122"/>
  <c r="J113" i="122"/>
  <c r="K113" i="122"/>
  <c r="L113" i="122" s="1"/>
  <c r="I113" i="131"/>
  <c r="K113" i="131" s="1"/>
  <c r="L113" i="131" s="1"/>
  <c r="J113" i="131"/>
  <c r="I113" i="132"/>
  <c r="K113" i="132" s="1"/>
  <c r="L113" i="132" s="1"/>
  <c r="M113" i="132" s="1"/>
  <c r="J113" i="132"/>
  <c r="I113" i="134"/>
  <c r="J113" i="134"/>
  <c r="K113" i="134"/>
  <c r="L113" i="134" s="1"/>
  <c r="M113" i="134" s="1"/>
  <c r="P113" i="134" s="1"/>
  <c r="I113" i="135"/>
  <c r="J113" i="135"/>
  <c r="K113" i="135"/>
  <c r="L113" i="135" s="1"/>
  <c r="M113" i="135"/>
  <c r="I112" i="96"/>
  <c r="J112" i="96"/>
  <c r="K112" i="96"/>
  <c r="L112" i="96" s="1"/>
  <c r="I112" i="116"/>
  <c r="K112" i="116" s="1"/>
  <c r="L112" i="116" s="1"/>
  <c r="J112" i="116"/>
  <c r="I112" i="120"/>
  <c r="K112" i="120" s="1"/>
  <c r="L112" i="120" s="1"/>
  <c r="J112" i="120"/>
  <c r="I112" i="121"/>
  <c r="J112" i="121"/>
  <c r="K112" i="121"/>
  <c r="L112" i="121" s="1"/>
  <c r="I112" i="122"/>
  <c r="J112" i="122"/>
  <c r="K112" i="122"/>
  <c r="L112" i="122" s="1"/>
  <c r="I112" i="131"/>
  <c r="K112" i="131" s="1"/>
  <c r="L112" i="131" s="1"/>
  <c r="J112" i="131"/>
  <c r="I112" i="132"/>
  <c r="K112" i="132" s="1"/>
  <c r="L112" i="132" s="1"/>
  <c r="M112" i="132" s="1"/>
  <c r="J112" i="132"/>
  <c r="I112" i="134"/>
  <c r="J112" i="134"/>
  <c r="K112" i="134"/>
  <c r="L112" i="134" s="1"/>
  <c r="M112" i="134" s="1"/>
  <c r="P112" i="134" s="1"/>
  <c r="I112" i="135"/>
  <c r="J112" i="135"/>
  <c r="K112" i="135"/>
  <c r="L112" i="135" s="1"/>
  <c r="M112" i="135" s="1"/>
  <c r="I111" i="96"/>
  <c r="J111" i="96"/>
  <c r="K111" i="96"/>
  <c r="L111" i="96" s="1"/>
  <c r="I111" i="116"/>
  <c r="K111" i="116" s="1"/>
  <c r="L111" i="116" s="1"/>
  <c r="J111" i="116"/>
  <c r="I111" i="120"/>
  <c r="K111" i="120" s="1"/>
  <c r="L111" i="120" s="1"/>
  <c r="J111" i="120"/>
  <c r="I111" i="121"/>
  <c r="J111" i="121"/>
  <c r="K111" i="121"/>
  <c r="L111" i="121" s="1"/>
  <c r="I111" i="122"/>
  <c r="J111" i="122"/>
  <c r="K111" i="122"/>
  <c r="L111" i="122" s="1"/>
  <c r="I111" i="131"/>
  <c r="J111" i="131"/>
  <c r="I111" i="132"/>
  <c r="J111" i="132"/>
  <c r="K111" i="132"/>
  <c r="L111" i="132"/>
  <c r="M111" i="132" s="1"/>
  <c r="I111" i="134"/>
  <c r="J111" i="134"/>
  <c r="K111" i="134"/>
  <c r="L111" i="134"/>
  <c r="M111" i="134" s="1"/>
  <c r="P111" i="134" s="1"/>
  <c r="I111" i="135"/>
  <c r="J111" i="135"/>
  <c r="K111" i="135"/>
  <c r="L111" i="135" s="1"/>
  <c r="M111" i="135"/>
  <c r="I110" i="96"/>
  <c r="J110" i="96"/>
  <c r="K110" i="96"/>
  <c r="L110" i="96" s="1"/>
  <c r="I110" i="116"/>
  <c r="J110" i="116"/>
  <c r="I110" i="120"/>
  <c r="J110" i="120"/>
  <c r="K110" i="120"/>
  <c r="L110" i="120"/>
  <c r="I110" i="121"/>
  <c r="J110" i="121"/>
  <c r="K110" i="121"/>
  <c r="L110" i="121"/>
  <c r="I110" i="122"/>
  <c r="J110" i="122"/>
  <c r="K110" i="122"/>
  <c r="L110" i="122" s="1"/>
  <c r="I110" i="131"/>
  <c r="K110" i="131" s="1"/>
  <c r="L110" i="131" s="1"/>
  <c r="J110" i="131"/>
  <c r="I110" i="132"/>
  <c r="J110" i="132"/>
  <c r="K110" i="132"/>
  <c r="L110" i="132" s="1"/>
  <c r="M110" i="132" s="1"/>
  <c r="I110" i="134"/>
  <c r="J110" i="134"/>
  <c r="K110" i="134"/>
  <c r="L110" i="134" s="1"/>
  <c r="M110" i="134" s="1"/>
  <c r="P110" i="134" s="1"/>
  <c r="I110" i="135"/>
  <c r="J110" i="135"/>
  <c r="K110" i="135"/>
  <c r="L110" i="135" s="1"/>
  <c r="M110" i="135" s="1"/>
  <c r="I109" i="96"/>
  <c r="J109" i="96"/>
  <c r="K109" i="96"/>
  <c r="L109" i="96" s="1"/>
  <c r="I109" i="116"/>
  <c r="K109" i="116" s="1"/>
  <c r="L109" i="116" s="1"/>
  <c r="J109" i="116"/>
  <c r="I109" i="120"/>
  <c r="J109" i="120"/>
  <c r="K109" i="120"/>
  <c r="L109" i="120" s="1"/>
  <c r="I109" i="121"/>
  <c r="J109" i="121"/>
  <c r="K109" i="121"/>
  <c r="L109" i="121" s="1"/>
  <c r="I109" i="122"/>
  <c r="J109" i="122"/>
  <c r="K109" i="122"/>
  <c r="L109" i="122" s="1"/>
  <c r="I109" i="131"/>
  <c r="K109" i="131" s="1"/>
  <c r="L109" i="131" s="1"/>
  <c r="J109" i="131"/>
  <c r="I109" i="132"/>
  <c r="J109" i="132"/>
  <c r="K109" i="132" s="1"/>
  <c r="L109" i="132" s="1"/>
  <c r="M109" i="132" s="1"/>
  <c r="I109" i="134"/>
  <c r="J109" i="134"/>
  <c r="K109" i="134"/>
  <c r="L109" i="134" s="1"/>
  <c r="M109" i="134" s="1"/>
  <c r="P109" i="134" s="1"/>
  <c r="I109" i="135"/>
  <c r="J109" i="135"/>
  <c r="K109" i="135"/>
  <c r="L109" i="135" s="1"/>
  <c r="M109" i="135"/>
  <c r="I108" i="96"/>
  <c r="J108" i="96"/>
  <c r="K108" i="96"/>
  <c r="L108" i="96" s="1"/>
  <c r="I108" i="116"/>
  <c r="K108" i="116" s="1"/>
  <c r="L108" i="116" s="1"/>
  <c r="J108" i="116"/>
  <c r="I108" i="120"/>
  <c r="J108" i="120"/>
  <c r="K108" i="120" s="1"/>
  <c r="L108" i="120" s="1"/>
  <c r="I108" i="121"/>
  <c r="J108" i="121"/>
  <c r="K108" i="121"/>
  <c r="L108" i="121" s="1"/>
  <c r="I108" i="122"/>
  <c r="J108" i="122"/>
  <c r="K108" i="122"/>
  <c r="L108" i="122" s="1"/>
  <c r="I108" i="131"/>
  <c r="J108" i="131"/>
  <c r="I108" i="132"/>
  <c r="K108" i="132" s="1"/>
  <c r="L108" i="132" s="1"/>
  <c r="M108" i="132" s="1"/>
  <c r="J108" i="132"/>
  <c r="I108" i="134"/>
  <c r="J108" i="134"/>
  <c r="K108" i="134"/>
  <c r="L108" i="134"/>
  <c r="M108" i="134"/>
  <c r="P108" i="134" s="1"/>
  <c r="I108" i="135"/>
  <c r="J108" i="135"/>
  <c r="K108" i="135"/>
  <c r="L108" i="135" s="1"/>
  <c r="M108" i="135" s="1"/>
  <c r="I107" i="96"/>
  <c r="J107" i="96"/>
  <c r="K107" i="96"/>
  <c r="L107" i="96" s="1"/>
  <c r="I107" i="116"/>
  <c r="J107" i="116"/>
  <c r="I107" i="120"/>
  <c r="K107" i="120" s="1"/>
  <c r="L107" i="120" s="1"/>
  <c r="J107" i="120"/>
  <c r="I107" i="121"/>
  <c r="J107" i="121"/>
  <c r="K107" i="121"/>
  <c r="L107" i="121"/>
  <c r="I107" i="122"/>
  <c r="J107" i="122"/>
  <c r="K107" i="122"/>
  <c r="L107" i="122" s="1"/>
  <c r="I107" i="131"/>
  <c r="J107" i="131"/>
  <c r="I107" i="132"/>
  <c r="K107" i="132" s="1"/>
  <c r="L107" i="132" s="1"/>
  <c r="M107" i="132" s="1"/>
  <c r="J107" i="132"/>
  <c r="I107" i="134"/>
  <c r="J107" i="134"/>
  <c r="K107" i="134"/>
  <c r="L107" i="134"/>
  <c r="M107" i="134" s="1"/>
  <c r="P107" i="134" s="1"/>
  <c r="I107" i="135"/>
  <c r="J107" i="135"/>
  <c r="K107" i="135"/>
  <c r="L107" i="135" s="1"/>
  <c r="M107" i="135" s="1"/>
  <c r="I106" i="96"/>
  <c r="J106" i="96"/>
  <c r="K106" i="96"/>
  <c r="L106" i="96" s="1"/>
  <c r="I106" i="116"/>
  <c r="J106" i="116"/>
  <c r="I106" i="120"/>
  <c r="K106" i="120" s="1"/>
  <c r="L106" i="120" s="1"/>
  <c r="J106" i="120"/>
  <c r="I106" i="121"/>
  <c r="J106" i="121"/>
  <c r="K106" i="121"/>
  <c r="L106" i="121"/>
  <c r="I106" i="122"/>
  <c r="J106" i="122"/>
  <c r="K106" i="122"/>
  <c r="L106" i="122" s="1"/>
  <c r="I106" i="131"/>
  <c r="K106" i="131" s="1"/>
  <c r="L106" i="131" s="1"/>
  <c r="J106" i="131"/>
  <c r="I106" i="132"/>
  <c r="J106" i="132"/>
  <c r="K106" i="132"/>
  <c r="L106" i="132" s="1"/>
  <c r="M106" i="132" s="1"/>
  <c r="I106" i="134"/>
  <c r="J106" i="134"/>
  <c r="K106" i="134"/>
  <c r="L106" i="134" s="1"/>
  <c r="M106" i="134" s="1"/>
  <c r="P106" i="134" s="1"/>
  <c r="I106" i="135"/>
  <c r="J106" i="135"/>
  <c r="K106" i="135"/>
  <c r="L106" i="135" s="1"/>
  <c r="I105" i="96"/>
  <c r="J105" i="96"/>
  <c r="K105" i="96"/>
  <c r="L105" i="96" s="1"/>
  <c r="I105" i="116"/>
  <c r="K105" i="116" s="1"/>
  <c r="L105" i="116" s="1"/>
  <c r="J105" i="116"/>
  <c r="I105" i="120"/>
  <c r="J105" i="120"/>
  <c r="K105" i="120"/>
  <c r="L105" i="120" s="1"/>
  <c r="I105" i="121"/>
  <c r="J105" i="121"/>
  <c r="K105" i="121"/>
  <c r="L105" i="121" s="1"/>
  <c r="I105" i="122"/>
  <c r="J105" i="122"/>
  <c r="K105" i="122"/>
  <c r="L105" i="122" s="1"/>
  <c r="I105" i="131"/>
  <c r="K105" i="131" s="1"/>
  <c r="L105" i="131" s="1"/>
  <c r="J105" i="131"/>
  <c r="I105" i="132"/>
  <c r="K105" i="132" s="1"/>
  <c r="L105" i="132" s="1"/>
  <c r="M105" i="132" s="1"/>
  <c r="J105" i="132"/>
  <c r="I105" i="134"/>
  <c r="J105" i="134"/>
  <c r="K105" i="134"/>
  <c r="L105" i="134" s="1"/>
  <c r="M105" i="134" s="1"/>
  <c r="P105" i="134" s="1"/>
  <c r="I105" i="135"/>
  <c r="J105" i="135"/>
  <c r="K105" i="135"/>
  <c r="L105" i="135" s="1"/>
  <c r="M105" i="135"/>
  <c r="I104" i="96"/>
  <c r="J104" i="96"/>
  <c r="K104" i="96"/>
  <c r="L104" i="96" s="1"/>
  <c r="I104" i="116"/>
  <c r="K104" i="116" s="1"/>
  <c r="L104" i="116" s="1"/>
  <c r="J104" i="116"/>
  <c r="I104" i="120"/>
  <c r="K104" i="120" s="1"/>
  <c r="L104" i="120" s="1"/>
  <c r="J104" i="120"/>
  <c r="I104" i="121"/>
  <c r="J104" i="121"/>
  <c r="K104" i="121"/>
  <c r="L104" i="121" s="1"/>
  <c r="I104" i="122"/>
  <c r="J104" i="122"/>
  <c r="K104" i="122"/>
  <c r="L104" i="122" s="1"/>
  <c r="I104" i="131"/>
  <c r="K104" i="131" s="1"/>
  <c r="L104" i="131" s="1"/>
  <c r="J104" i="131"/>
  <c r="I104" i="132"/>
  <c r="K104" i="132" s="1"/>
  <c r="L104" i="132" s="1"/>
  <c r="M104" i="132" s="1"/>
  <c r="J104" i="132"/>
  <c r="I104" i="134"/>
  <c r="J104" i="134"/>
  <c r="K104" i="134"/>
  <c r="L104" i="134" s="1"/>
  <c r="M104" i="134" s="1"/>
  <c r="P104" i="134" s="1"/>
  <c r="I104" i="135"/>
  <c r="J104" i="135"/>
  <c r="K104" i="135"/>
  <c r="L104" i="135" s="1"/>
  <c r="M104" i="135" s="1"/>
  <c r="I103" i="96"/>
  <c r="J103" i="96"/>
  <c r="K103" i="96"/>
  <c r="L103" i="96" s="1"/>
  <c r="I103" i="116"/>
  <c r="K103" i="116" s="1"/>
  <c r="L103" i="116" s="1"/>
  <c r="J103" i="116"/>
  <c r="I103" i="120"/>
  <c r="K103" i="120" s="1"/>
  <c r="L103" i="120" s="1"/>
  <c r="J103" i="120"/>
  <c r="I103" i="121"/>
  <c r="J103" i="121"/>
  <c r="K103" i="121"/>
  <c r="L103" i="121" s="1"/>
  <c r="I103" i="122"/>
  <c r="J103" i="122"/>
  <c r="K103" i="122"/>
  <c r="L103" i="122" s="1"/>
  <c r="I103" i="131"/>
  <c r="J103" i="131"/>
  <c r="I103" i="132"/>
  <c r="J103" i="132"/>
  <c r="K103" i="132"/>
  <c r="L103" i="132"/>
  <c r="M103" i="132" s="1"/>
  <c r="I103" i="134"/>
  <c r="J103" i="134"/>
  <c r="K103" i="134"/>
  <c r="L103" i="134"/>
  <c r="M103" i="134" s="1"/>
  <c r="P103" i="134" s="1"/>
  <c r="I103" i="135"/>
  <c r="J103" i="135"/>
  <c r="K103" i="135"/>
  <c r="L103" i="135" s="1"/>
  <c r="M103" i="135"/>
  <c r="I102" i="96"/>
  <c r="J102" i="96"/>
  <c r="K102" i="96"/>
  <c r="L102" i="96" s="1"/>
  <c r="I102" i="116"/>
  <c r="J102" i="116"/>
  <c r="I102" i="120"/>
  <c r="J102" i="120"/>
  <c r="K102" i="120"/>
  <c r="L102" i="120"/>
  <c r="I102" i="121"/>
  <c r="J102" i="121"/>
  <c r="K102" i="121"/>
  <c r="L102" i="121"/>
  <c r="I102" i="122"/>
  <c r="J102" i="122"/>
  <c r="K102" i="122"/>
  <c r="L102" i="122" s="1"/>
  <c r="I102" i="131"/>
  <c r="K102" i="131" s="1"/>
  <c r="L102" i="131" s="1"/>
  <c r="J102" i="131"/>
  <c r="I102" i="132"/>
  <c r="J102" i="132"/>
  <c r="K102" i="132"/>
  <c r="L102" i="132" s="1"/>
  <c r="M102" i="132" s="1"/>
  <c r="I102" i="134"/>
  <c r="J102" i="134"/>
  <c r="K102" i="134"/>
  <c r="L102" i="134" s="1"/>
  <c r="M102" i="134" s="1"/>
  <c r="P102" i="134" s="1"/>
  <c r="I102" i="135"/>
  <c r="J102" i="135"/>
  <c r="K102" i="135"/>
  <c r="L102" i="135" s="1"/>
  <c r="M102" i="135" s="1"/>
  <c r="I101" i="96"/>
  <c r="J101" i="96"/>
  <c r="K101" i="96"/>
  <c r="L101" i="96" s="1"/>
  <c r="I101" i="116"/>
  <c r="K101" i="116" s="1"/>
  <c r="L101" i="116" s="1"/>
  <c r="J101" i="116"/>
  <c r="I101" i="120"/>
  <c r="J101" i="120"/>
  <c r="K101" i="120"/>
  <c r="L101" i="120" s="1"/>
  <c r="I101" i="121"/>
  <c r="J101" i="121"/>
  <c r="K101" i="121"/>
  <c r="L101" i="121" s="1"/>
  <c r="I101" i="122"/>
  <c r="J101" i="122"/>
  <c r="K101" i="122"/>
  <c r="L101" i="122" s="1"/>
  <c r="I101" i="131"/>
  <c r="K101" i="131" s="1"/>
  <c r="L101" i="131" s="1"/>
  <c r="J101" i="131"/>
  <c r="I101" i="132"/>
  <c r="J101" i="132"/>
  <c r="K101" i="132" s="1"/>
  <c r="L101" i="132" s="1"/>
  <c r="M101" i="132" s="1"/>
  <c r="I101" i="134"/>
  <c r="J101" i="134"/>
  <c r="K101" i="134"/>
  <c r="L101" i="134" s="1"/>
  <c r="M101" i="134" s="1"/>
  <c r="P101" i="134" s="1"/>
  <c r="I101" i="135"/>
  <c r="J101" i="135"/>
  <c r="K101" i="135"/>
  <c r="L101" i="135" s="1"/>
  <c r="M101" i="135"/>
  <c r="I100" i="96"/>
  <c r="J100" i="96"/>
  <c r="K100" i="96"/>
  <c r="L100" i="96" s="1"/>
  <c r="I100" i="116"/>
  <c r="K100" i="116" s="1"/>
  <c r="L100" i="116" s="1"/>
  <c r="J100" i="116"/>
  <c r="I100" i="120"/>
  <c r="J100" i="120"/>
  <c r="K100" i="120" s="1"/>
  <c r="L100" i="120" s="1"/>
  <c r="I100" i="121"/>
  <c r="J100" i="121"/>
  <c r="K100" i="121"/>
  <c r="L100" i="121" s="1"/>
  <c r="I100" i="122"/>
  <c r="J100" i="122"/>
  <c r="K100" i="122"/>
  <c r="L100" i="122" s="1"/>
  <c r="I100" i="131"/>
  <c r="J100" i="131"/>
  <c r="I100" i="132"/>
  <c r="K100" i="132" s="1"/>
  <c r="L100" i="132" s="1"/>
  <c r="M100" i="132" s="1"/>
  <c r="J100" i="132"/>
  <c r="I100" i="134"/>
  <c r="J100" i="134"/>
  <c r="K100" i="134"/>
  <c r="L100" i="134"/>
  <c r="M100" i="134"/>
  <c r="P100" i="134" s="1"/>
  <c r="I100" i="135"/>
  <c r="J100" i="135"/>
  <c r="K100" i="135"/>
  <c r="L100" i="135" s="1"/>
  <c r="M100" i="135" s="1"/>
  <c r="I99" i="96"/>
  <c r="J99" i="96"/>
  <c r="K99" i="96"/>
  <c r="L99" i="96" s="1"/>
  <c r="I99" i="116"/>
  <c r="J99" i="116"/>
  <c r="I99" i="120"/>
  <c r="K99" i="120" s="1"/>
  <c r="L99" i="120" s="1"/>
  <c r="J99" i="120"/>
  <c r="I99" i="121"/>
  <c r="K99" i="121" s="1"/>
  <c r="L99" i="121" s="1"/>
  <c r="J99" i="121"/>
  <c r="I99" i="122"/>
  <c r="J99" i="122"/>
  <c r="K99" i="122"/>
  <c r="L99" i="122" s="1"/>
  <c r="I99" i="131"/>
  <c r="J99" i="131"/>
  <c r="I99" i="132"/>
  <c r="J99" i="132"/>
  <c r="K99" i="132"/>
  <c r="L99" i="132" s="1"/>
  <c r="M99" i="132" s="1"/>
  <c r="I99" i="134"/>
  <c r="J99" i="134"/>
  <c r="K99" i="134"/>
  <c r="L99" i="134" s="1"/>
  <c r="M99" i="134" s="1"/>
  <c r="P99" i="134" s="1"/>
  <c r="I99" i="135"/>
  <c r="J99" i="135"/>
  <c r="K99" i="135"/>
  <c r="L99" i="135" s="1"/>
  <c r="M99" i="135"/>
  <c r="I98" i="96"/>
  <c r="J98" i="96"/>
  <c r="K98" i="96"/>
  <c r="L98" i="96" s="1"/>
  <c r="I98" i="116"/>
  <c r="K98" i="116" s="1"/>
  <c r="L98" i="116" s="1"/>
  <c r="J98" i="116"/>
  <c r="I98" i="120"/>
  <c r="K98" i="120" s="1"/>
  <c r="L98" i="120" s="1"/>
  <c r="J98" i="120"/>
  <c r="I98" i="121"/>
  <c r="K98" i="121" s="1"/>
  <c r="L98" i="121" s="1"/>
  <c r="J98" i="121"/>
  <c r="I98" i="122"/>
  <c r="J98" i="122"/>
  <c r="K98" i="122" s="1"/>
  <c r="L98" i="122" s="1"/>
  <c r="I98" i="131"/>
  <c r="K98" i="131" s="1"/>
  <c r="L98" i="131" s="1"/>
  <c r="J98" i="131"/>
  <c r="I98" i="132"/>
  <c r="K98" i="132" s="1"/>
  <c r="L98" i="132" s="1"/>
  <c r="M98" i="132" s="1"/>
  <c r="J98" i="132"/>
  <c r="I98" i="134"/>
  <c r="J98" i="134"/>
  <c r="K98" i="134"/>
  <c r="L98" i="134"/>
  <c r="M98" i="134" s="1"/>
  <c r="P98" i="134" s="1"/>
  <c r="I98" i="135"/>
  <c r="J98" i="135"/>
  <c r="K98" i="135" s="1"/>
  <c r="L98" i="135" s="1"/>
  <c r="M98" i="135" s="1"/>
  <c r="I97" i="96"/>
  <c r="J97" i="96"/>
  <c r="K97" i="96"/>
  <c r="L97" i="96" s="1"/>
  <c r="I97" i="116"/>
  <c r="J97" i="116"/>
  <c r="I97" i="120"/>
  <c r="K97" i="120" s="1"/>
  <c r="L97" i="120" s="1"/>
  <c r="J97" i="120"/>
  <c r="I97" i="121"/>
  <c r="K97" i="121" s="1"/>
  <c r="L97" i="121" s="1"/>
  <c r="J97" i="121"/>
  <c r="I97" i="122"/>
  <c r="J97" i="122"/>
  <c r="K97" i="122"/>
  <c r="L97" i="122" s="1"/>
  <c r="I97" i="131"/>
  <c r="J97" i="131"/>
  <c r="I97" i="132"/>
  <c r="J97" i="132"/>
  <c r="K97" i="132" s="1"/>
  <c r="L97" i="132" s="1"/>
  <c r="M97" i="132" s="1"/>
  <c r="I97" i="134"/>
  <c r="K97" i="134" s="1"/>
  <c r="L97" i="134" s="1"/>
  <c r="M97" i="134" s="1"/>
  <c r="P97" i="134" s="1"/>
  <c r="J97" i="134"/>
  <c r="I97" i="135"/>
  <c r="J97" i="135"/>
  <c r="K97" i="135"/>
  <c r="L97" i="135" s="1"/>
  <c r="M97" i="135" s="1"/>
  <c r="I96" i="96"/>
  <c r="J96" i="96"/>
  <c r="K96" i="96" s="1"/>
  <c r="L96" i="96" s="1"/>
  <c r="I96" i="116"/>
  <c r="J96" i="116"/>
  <c r="I96" i="120"/>
  <c r="J96" i="120"/>
  <c r="K96" i="120"/>
  <c r="L96" i="120" s="1"/>
  <c r="I96" i="121"/>
  <c r="J96" i="121"/>
  <c r="K96" i="121"/>
  <c r="L96" i="121" s="1"/>
  <c r="I96" i="122"/>
  <c r="J96" i="122"/>
  <c r="K96" i="122"/>
  <c r="L96" i="122" s="1"/>
  <c r="I96" i="131"/>
  <c r="J96" i="131"/>
  <c r="K96" i="131"/>
  <c r="L96" i="131" s="1"/>
  <c r="I96" i="132"/>
  <c r="K96" i="132" s="1"/>
  <c r="L96" i="132" s="1"/>
  <c r="M96" i="132" s="1"/>
  <c r="J96" i="132"/>
  <c r="I96" i="134"/>
  <c r="J96" i="134"/>
  <c r="K96" i="134"/>
  <c r="L96" i="134" s="1"/>
  <c r="M96" i="134" s="1"/>
  <c r="P96" i="134" s="1"/>
  <c r="I96" i="135"/>
  <c r="K96" i="135" s="1"/>
  <c r="L96" i="135" s="1"/>
  <c r="M96" i="135" s="1"/>
  <c r="J96" i="135"/>
  <c r="I95" i="96"/>
  <c r="K95" i="96" s="1"/>
  <c r="L95" i="96" s="1"/>
  <c r="J95" i="96"/>
  <c r="I95" i="116"/>
  <c r="J95" i="116"/>
  <c r="K95" i="116"/>
  <c r="L95" i="116" s="1"/>
  <c r="I95" i="120"/>
  <c r="K95" i="120" s="1"/>
  <c r="L95" i="120" s="1"/>
  <c r="J95" i="120"/>
  <c r="I95" i="121"/>
  <c r="J95" i="121"/>
  <c r="K95" i="121"/>
  <c r="L95" i="121" s="1"/>
  <c r="I95" i="122"/>
  <c r="K95" i="122" s="1"/>
  <c r="L95" i="122" s="1"/>
  <c r="J95" i="122"/>
  <c r="I95" i="131"/>
  <c r="J95" i="131"/>
  <c r="K95" i="131"/>
  <c r="L95" i="131" s="1"/>
  <c r="I95" i="132"/>
  <c r="K95" i="132" s="1"/>
  <c r="L95" i="132" s="1"/>
  <c r="M95" i="132" s="1"/>
  <c r="J95" i="132"/>
  <c r="I95" i="134"/>
  <c r="J95" i="134"/>
  <c r="K95" i="134"/>
  <c r="L95" i="134" s="1"/>
  <c r="M95" i="134" s="1"/>
  <c r="P95" i="134" s="1"/>
  <c r="I95" i="135"/>
  <c r="K95" i="135" s="1"/>
  <c r="L95" i="135" s="1"/>
  <c r="M95" i="135" s="1"/>
  <c r="J95" i="135"/>
  <c r="I94" i="96"/>
  <c r="K94" i="96" s="1"/>
  <c r="L94" i="96" s="1"/>
  <c r="J94" i="96"/>
  <c r="I94" i="116"/>
  <c r="J94" i="116"/>
  <c r="K94" i="116"/>
  <c r="L94" i="116" s="1"/>
  <c r="I94" i="120"/>
  <c r="K94" i="120" s="1"/>
  <c r="L94" i="120" s="1"/>
  <c r="J94" i="120"/>
  <c r="I94" i="121"/>
  <c r="J94" i="121"/>
  <c r="K94" i="121"/>
  <c r="L94" i="121" s="1"/>
  <c r="I94" i="122"/>
  <c r="K94" i="122" s="1"/>
  <c r="L94" i="122" s="1"/>
  <c r="J94" i="122"/>
  <c r="I94" i="131"/>
  <c r="J94" i="131"/>
  <c r="K94" i="131"/>
  <c r="L94" i="131" s="1"/>
  <c r="I94" i="132"/>
  <c r="K94" i="132" s="1"/>
  <c r="L94" i="132" s="1"/>
  <c r="M94" i="132" s="1"/>
  <c r="J94" i="132"/>
  <c r="I94" i="134"/>
  <c r="J94" i="134"/>
  <c r="K94" i="134"/>
  <c r="L94" i="134" s="1"/>
  <c r="M94" i="134" s="1"/>
  <c r="P94" i="134" s="1"/>
  <c r="I94" i="135"/>
  <c r="K94" i="135" s="1"/>
  <c r="L94" i="135" s="1"/>
  <c r="M94" i="135" s="1"/>
  <c r="J94" i="135"/>
  <c r="I93" i="96"/>
  <c r="K93" i="96" s="1"/>
  <c r="L93" i="96" s="1"/>
  <c r="J93" i="96"/>
  <c r="I93" i="116"/>
  <c r="J93" i="116"/>
  <c r="K93" i="116"/>
  <c r="L93" i="116" s="1"/>
  <c r="I93" i="120"/>
  <c r="K93" i="120" s="1"/>
  <c r="L93" i="120" s="1"/>
  <c r="J93" i="120"/>
  <c r="I93" i="121"/>
  <c r="J93" i="121"/>
  <c r="K93" i="121"/>
  <c r="L93" i="121" s="1"/>
  <c r="I93" i="122"/>
  <c r="K93" i="122" s="1"/>
  <c r="L93" i="122" s="1"/>
  <c r="J93" i="122"/>
  <c r="I93" i="131"/>
  <c r="J93" i="131"/>
  <c r="K93" i="131"/>
  <c r="L93" i="131" s="1"/>
  <c r="I93" i="132"/>
  <c r="K93" i="132" s="1"/>
  <c r="L93" i="132" s="1"/>
  <c r="M93" i="132" s="1"/>
  <c r="J93" i="132"/>
  <c r="I93" i="134"/>
  <c r="J93" i="134"/>
  <c r="K93" i="134"/>
  <c r="L93" i="134" s="1"/>
  <c r="M93" i="134" s="1"/>
  <c r="P93" i="134" s="1"/>
  <c r="I93" i="135"/>
  <c r="K93" i="135" s="1"/>
  <c r="L93" i="135" s="1"/>
  <c r="M93" i="135" s="1"/>
  <c r="J93" i="135"/>
  <c r="I92" i="96"/>
  <c r="K92" i="96" s="1"/>
  <c r="L92" i="96" s="1"/>
  <c r="J92" i="96"/>
  <c r="I92" i="116"/>
  <c r="J92" i="116"/>
  <c r="K92" i="116"/>
  <c r="L92" i="116" s="1"/>
  <c r="I92" i="120"/>
  <c r="K92" i="120" s="1"/>
  <c r="L92" i="120" s="1"/>
  <c r="J92" i="120"/>
  <c r="I92" i="121"/>
  <c r="J92" i="121"/>
  <c r="K92" i="121"/>
  <c r="L92" i="121" s="1"/>
  <c r="I92" i="122"/>
  <c r="K92" i="122" s="1"/>
  <c r="L92" i="122" s="1"/>
  <c r="J92" i="122"/>
  <c r="I92" i="131"/>
  <c r="J92" i="131"/>
  <c r="K92" i="131"/>
  <c r="L92" i="131" s="1"/>
  <c r="I92" i="132"/>
  <c r="K92" i="132" s="1"/>
  <c r="L92" i="132" s="1"/>
  <c r="M92" i="132" s="1"/>
  <c r="J92" i="132"/>
  <c r="I92" i="134"/>
  <c r="J92" i="134"/>
  <c r="K92" i="134"/>
  <c r="L92" i="134" s="1"/>
  <c r="M92" i="134" s="1"/>
  <c r="P92" i="134" s="1"/>
  <c r="I92" i="135"/>
  <c r="K92" i="135" s="1"/>
  <c r="L92" i="135" s="1"/>
  <c r="M92" i="135" s="1"/>
  <c r="J92" i="135"/>
  <c r="I91" i="96"/>
  <c r="K91" i="96" s="1"/>
  <c r="L91" i="96" s="1"/>
  <c r="J91" i="96"/>
  <c r="I91" i="116"/>
  <c r="J91" i="116"/>
  <c r="K91" i="116"/>
  <c r="L91" i="116" s="1"/>
  <c r="I91" i="120"/>
  <c r="K91" i="120" s="1"/>
  <c r="L91" i="120" s="1"/>
  <c r="J91" i="120"/>
  <c r="I91" i="121"/>
  <c r="J91" i="121"/>
  <c r="K91" i="121"/>
  <c r="L91" i="121" s="1"/>
  <c r="I91" i="122"/>
  <c r="K91" i="122" s="1"/>
  <c r="L91" i="122" s="1"/>
  <c r="J91" i="122"/>
  <c r="I91" i="131"/>
  <c r="J91" i="131"/>
  <c r="K91" i="131"/>
  <c r="L91" i="131" s="1"/>
  <c r="I91" i="132"/>
  <c r="K91" i="132" s="1"/>
  <c r="L91" i="132" s="1"/>
  <c r="M91" i="132" s="1"/>
  <c r="J91" i="132"/>
  <c r="I91" i="134"/>
  <c r="J91" i="134"/>
  <c r="K91" i="134"/>
  <c r="L91" i="134" s="1"/>
  <c r="M91" i="134" s="1"/>
  <c r="P91" i="134" s="1"/>
  <c r="I91" i="135"/>
  <c r="K91" i="135" s="1"/>
  <c r="L91" i="135" s="1"/>
  <c r="M91" i="135" s="1"/>
  <c r="J91" i="135"/>
  <c r="I90" i="96"/>
  <c r="K90" i="96" s="1"/>
  <c r="L90" i="96" s="1"/>
  <c r="J90" i="96"/>
  <c r="I90" i="116"/>
  <c r="J90" i="116"/>
  <c r="K90" i="116"/>
  <c r="L90" i="116" s="1"/>
  <c r="I90" i="120"/>
  <c r="K90" i="120" s="1"/>
  <c r="L90" i="120" s="1"/>
  <c r="J90" i="120"/>
  <c r="I90" i="121"/>
  <c r="J90" i="121"/>
  <c r="K90" i="121"/>
  <c r="L90" i="121" s="1"/>
  <c r="I90" i="122"/>
  <c r="K90" i="122" s="1"/>
  <c r="L90" i="122" s="1"/>
  <c r="J90" i="122"/>
  <c r="I90" i="131"/>
  <c r="J90" i="131"/>
  <c r="K90" i="131"/>
  <c r="L90" i="131" s="1"/>
  <c r="I90" i="132"/>
  <c r="K90" i="132" s="1"/>
  <c r="L90" i="132" s="1"/>
  <c r="M90" i="132" s="1"/>
  <c r="J90" i="132"/>
  <c r="I90" i="134"/>
  <c r="J90" i="134"/>
  <c r="K90" i="134"/>
  <c r="L90" i="134" s="1"/>
  <c r="M90" i="134" s="1"/>
  <c r="P90" i="134" s="1"/>
  <c r="I90" i="135"/>
  <c r="K90" i="135" s="1"/>
  <c r="L90" i="135" s="1"/>
  <c r="M90" i="135" s="1"/>
  <c r="J90" i="135"/>
  <c r="I89" i="96"/>
  <c r="K89" i="96" s="1"/>
  <c r="L89" i="96" s="1"/>
  <c r="J89" i="96"/>
  <c r="I89" i="116"/>
  <c r="J89" i="116"/>
  <c r="K89" i="116"/>
  <c r="L89" i="116" s="1"/>
  <c r="I89" i="120"/>
  <c r="K89" i="120" s="1"/>
  <c r="L89" i="120" s="1"/>
  <c r="J89" i="120"/>
  <c r="I89" i="121"/>
  <c r="J89" i="121"/>
  <c r="K89" i="121"/>
  <c r="L89" i="121" s="1"/>
  <c r="I89" i="122"/>
  <c r="K89" i="122" s="1"/>
  <c r="L89" i="122" s="1"/>
  <c r="J89" i="122"/>
  <c r="I89" i="131"/>
  <c r="J89" i="131"/>
  <c r="K89" i="131"/>
  <c r="L89" i="131" s="1"/>
  <c r="I89" i="132"/>
  <c r="K89" i="132" s="1"/>
  <c r="L89" i="132" s="1"/>
  <c r="M89" i="132" s="1"/>
  <c r="J89" i="132"/>
  <c r="I89" i="134"/>
  <c r="J89" i="134"/>
  <c r="K89" i="134"/>
  <c r="L89" i="134" s="1"/>
  <c r="M89" i="134" s="1"/>
  <c r="P89" i="134" s="1"/>
  <c r="I89" i="135"/>
  <c r="K89" i="135" s="1"/>
  <c r="L89" i="135" s="1"/>
  <c r="M89" i="135" s="1"/>
  <c r="J89" i="135"/>
  <c r="I88" i="96"/>
  <c r="K88" i="96" s="1"/>
  <c r="L88" i="96" s="1"/>
  <c r="J88" i="96"/>
  <c r="I88" i="116"/>
  <c r="J88" i="116"/>
  <c r="K88" i="116"/>
  <c r="L88" i="116" s="1"/>
  <c r="I88" i="120"/>
  <c r="K88" i="120" s="1"/>
  <c r="L88" i="120" s="1"/>
  <c r="J88" i="120"/>
  <c r="I88" i="121"/>
  <c r="J88" i="121"/>
  <c r="K88" i="121"/>
  <c r="L88" i="121" s="1"/>
  <c r="I88" i="122"/>
  <c r="K88" i="122" s="1"/>
  <c r="L88" i="122" s="1"/>
  <c r="J88" i="122"/>
  <c r="I88" i="131"/>
  <c r="J88" i="131"/>
  <c r="K88" i="131"/>
  <c r="L88" i="131" s="1"/>
  <c r="I88" i="132"/>
  <c r="K88" i="132" s="1"/>
  <c r="L88" i="132" s="1"/>
  <c r="M88" i="132" s="1"/>
  <c r="J88" i="132"/>
  <c r="I88" i="134"/>
  <c r="J88" i="134"/>
  <c r="K88" i="134"/>
  <c r="L88" i="134" s="1"/>
  <c r="M88" i="134" s="1"/>
  <c r="P88" i="134" s="1"/>
  <c r="I88" i="135"/>
  <c r="K88" i="135" s="1"/>
  <c r="L88" i="135" s="1"/>
  <c r="M88" i="135" s="1"/>
  <c r="J88" i="135"/>
  <c r="I87" i="96"/>
  <c r="K87" i="96" s="1"/>
  <c r="L87" i="96" s="1"/>
  <c r="J87" i="96"/>
  <c r="I87" i="116"/>
  <c r="J87" i="116"/>
  <c r="K87" i="116"/>
  <c r="L87" i="116" s="1"/>
  <c r="I87" i="120"/>
  <c r="K87" i="120" s="1"/>
  <c r="L87" i="120" s="1"/>
  <c r="J87" i="120"/>
  <c r="I87" i="121"/>
  <c r="J87" i="121"/>
  <c r="K87" i="121"/>
  <c r="L87" i="121" s="1"/>
  <c r="I87" i="122"/>
  <c r="K87" i="122" s="1"/>
  <c r="L87" i="122" s="1"/>
  <c r="J87" i="122"/>
  <c r="I87" i="131"/>
  <c r="J87" i="131"/>
  <c r="K87" i="131"/>
  <c r="L87" i="131" s="1"/>
  <c r="I87" i="132"/>
  <c r="K87" i="132" s="1"/>
  <c r="L87" i="132" s="1"/>
  <c r="M87" i="132" s="1"/>
  <c r="J87" i="132"/>
  <c r="I87" i="134"/>
  <c r="J87" i="134"/>
  <c r="K87" i="134"/>
  <c r="L87" i="134" s="1"/>
  <c r="M87" i="134" s="1"/>
  <c r="P87" i="134" s="1"/>
  <c r="I87" i="135"/>
  <c r="K87" i="135" s="1"/>
  <c r="L87" i="135" s="1"/>
  <c r="M87" i="135" s="1"/>
  <c r="J87" i="135"/>
  <c r="I86" i="96"/>
  <c r="K86" i="96" s="1"/>
  <c r="L86" i="96" s="1"/>
  <c r="J86" i="96"/>
  <c r="I86" i="116"/>
  <c r="J86" i="116"/>
  <c r="K86" i="116"/>
  <c r="L86" i="116" s="1"/>
  <c r="I86" i="120"/>
  <c r="K86" i="120" s="1"/>
  <c r="L86" i="120" s="1"/>
  <c r="J86" i="120"/>
  <c r="I86" i="121"/>
  <c r="J86" i="121"/>
  <c r="K86" i="121"/>
  <c r="L86" i="121" s="1"/>
  <c r="I86" i="122"/>
  <c r="K86" i="122" s="1"/>
  <c r="L86" i="122" s="1"/>
  <c r="J86" i="122"/>
  <c r="I86" i="131"/>
  <c r="J86" i="131"/>
  <c r="K86" i="131"/>
  <c r="L86" i="131" s="1"/>
  <c r="I86" i="132"/>
  <c r="K86" i="132" s="1"/>
  <c r="L86" i="132" s="1"/>
  <c r="M86" i="132" s="1"/>
  <c r="J86" i="132"/>
  <c r="I86" i="134"/>
  <c r="J86" i="134"/>
  <c r="K86" i="134"/>
  <c r="L86" i="134" s="1"/>
  <c r="M86" i="134" s="1"/>
  <c r="P86" i="134" s="1"/>
  <c r="I86" i="135"/>
  <c r="K86" i="135" s="1"/>
  <c r="L86" i="135" s="1"/>
  <c r="M86" i="135" s="1"/>
  <c r="J86" i="135"/>
  <c r="I85" i="96"/>
  <c r="K85" i="96" s="1"/>
  <c r="L85" i="96" s="1"/>
  <c r="J85" i="96"/>
  <c r="I85" i="116"/>
  <c r="J85" i="116"/>
  <c r="K85" i="116"/>
  <c r="L85" i="116" s="1"/>
  <c r="I85" i="120"/>
  <c r="K85" i="120" s="1"/>
  <c r="L85" i="120" s="1"/>
  <c r="J85" i="120"/>
  <c r="I85" i="121"/>
  <c r="J85" i="121"/>
  <c r="K85" i="121"/>
  <c r="L85" i="121" s="1"/>
  <c r="I85" i="122"/>
  <c r="K85" i="122" s="1"/>
  <c r="L85" i="122" s="1"/>
  <c r="J85" i="122"/>
  <c r="I85" i="131"/>
  <c r="J85" i="131"/>
  <c r="K85" i="131"/>
  <c r="L85" i="131" s="1"/>
  <c r="I85" i="132"/>
  <c r="K85" i="132" s="1"/>
  <c r="L85" i="132" s="1"/>
  <c r="M85" i="132" s="1"/>
  <c r="J85" i="132"/>
  <c r="I85" i="134"/>
  <c r="J85" i="134"/>
  <c r="K85" i="134"/>
  <c r="L85" i="134" s="1"/>
  <c r="M85" i="134" s="1"/>
  <c r="P85" i="134" s="1"/>
  <c r="I85" i="135"/>
  <c r="K85" i="135" s="1"/>
  <c r="L85" i="135" s="1"/>
  <c r="M85" i="135" s="1"/>
  <c r="J85" i="135"/>
  <c r="I84" i="96"/>
  <c r="K84" i="96" s="1"/>
  <c r="L84" i="96" s="1"/>
  <c r="J84" i="96"/>
  <c r="I84" i="116"/>
  <c r="J84" i="116"/>
  <c r="K84" i="116"/>
  <c r="L84" i="116" s="1"/>
  <c r="I84" i="120"/>
  <c r="K84" i="120" s="1"/>
  <c r="L84" i="120" s="1"/>
  <c r="J84" i="120"/>
  <c r="I84" i="121"/>
  <c r="J84" i="121"/>
  <c r="K84" i="121"/>
  <c r="L84" i="121" s="1"/>
  <c r="I84" i="122"/>
  <c r="K84" i="122" s="1"/>
  <c r="L84" i="122" s="1"/>
  <c r="J84" i="122"/>
  <c r="I84" i="131"/>
  <c r="J84" i="131"/>
  <c r="K84" i="131"/>
  <c r="L84" i="131" s="1"/>
  <c r="I84" i="132"/>
  <c r="K84" i="132" s="1"/>
  <c r="L84" i="132" s="1"/>
  <c r="J84" i="132"/>
  <c r="M84" i="132"/>
  <c r="I84" i="134"/>
  <c r="J84" i="134"/>
  <c r="K84" i="134"/>
  <c r="L84" i="134" s="1"/>
  <c r="M84" i="134" s="1"/>
  <c r="P84" i="134" s="1"/>
  <c r="I84" i="135"/>
  <c r="K84" i="135" s="1"/>
  <c r="L84" i="135" s="1"/>
  <c r="M84" i="135" s="1"/>
  <c r="J84" i="135"/>
  <c r="I83" i="96"/>
  <c r="K83" i="96" s="1"/>
  <c r="L83" i="96" s="1"/>
  <c r="J83" i="96"/>
  <c r="I83" i="116"/>
  <c r="J83" i="116"/>
  <c r="K83" i="116"/>
  <c r="L83" i="116" s="1"/>
  <c r="I83" i="120"/>
  <c r="K83" i="120" s="1"/>
  <c r="L83" i="120" s="1"/>
  <c r="J83" i="120"/>
  <c r="I83" i="121"/>
  <c r="J83" i="121"/>
  <c r="K83" i="121"/>
  <c r="L83" i="121" s="1"/>
  <c r="I83" i="122"/>
  <c r="K83" i="122" s="1"/>
  <c r="L83" i="122" s="1"/>
  <c r="J83" i="122"/>
  <c r="I83" i="131"/>
  <c r="J83" i="131"/>
  <c r="K83" i="131"/>
  <c r="L83" i="131" s="1"/>
  <c r="I83" i="132"/>
  <c r="K83" i="132" s="1"/>
  <c r="L83" i="132" s="1"/>
  <c r="J83" i="132"/>
  <c r="M83" i="132"/>
  <c r="I83" i="134"/>
  <c r="J83" i="134"/>
  <c r="K83" i="134"/>
  <c r="L83" i="134" s="1"/>
  <c r="M83" i="134" s="1"/>
  <c r="P83" i="134" s="1"/>
  <c r="I83" i="135"/>
  <c r="K83" i="135" s="1"/>
  <c r="L83" i="135" s="1"/>
  <c r="J83" i="135"/>
  <c r="M83" i="135"/>
  <c r="I82" i="96"/>
  <c r="K82" i="96" s="1"/>
  <c r="L82" i="96" s="1"/>
  <c r="J82" i="96"/>
  <c r="I82" i="116"/>
  <c r="J82" i="116"/>
  <c r="K82" i="116"/>
  <c r="L82" i="116" s="1"/>
  <c r="I82" i="120"/>
  <c r="K82" i="120" s="1"/>
  <c r="L82" i="120" s="1"/>
  <c r="J82" i="120"/>
  <c r="I82" i="121"/>
  <c r="J82" i="121"/>
  <c r="K82" i="121"/>
  <c r="L82" i="121" s="1"/>
  <c r="I82" i="122"/>
  <c r="K82" i="122" s="1"/>
  <c r="L82" i="122" s="1"/>
  <c r="J82" i="122"/>
  <c r="I82" i="131"/>
  <c r="J82" i="131"/>
  <c r="K82" i="131"/>
  <c r="L82" i="131" s="1"/>
  <c r="I82" i="132"/>
  <c r="K82" i="132" s="1"/>
  <c r="L82" i="132" s="1"/>
  <c r="M82" i="132" s="1"/>
  <c r="J82" i="132"/>
  <c r="I82" i="134"/>
  <c r="J82" i="134"/>
  <c r="K82" i="134"/>
  <c r="L82" i="134" s="1"/>
  <c r="M82" i="134" s="1"/>
  <c r="P82" i="134" s="1"/>
  <c r="I82" i="135"/>
  <c r="K82" i="135" s="1"/>
  <c r="L82" i="135" s="1"/>
  <c r="J82" i="135"/>
  <c r="M82" i="135"/>
  <c r="I81" i="96"/>
  <c r="K81" i="96" s="1"/>
  <c r="L81" i="96" s="1"/>
  <c r="J81" i="96"/>
  <c r="I81" i="116"/>
  <c r="J81" i="116"/>
  <c r="K81" i="116"/>
  <c r="L81" i="116" s="1"/>
  <c r="I81" i="120"/>
  <c r="K81" i="120" s="1"/>
  <c r="L81" i="120" s="1"/>
  <c r="J81" i="120"/>
  <c r="I81" i="121"/>
  <c r="J81" i="121"/>
  <c r="K81" i="121"/>
  <c r="L81" i="121" s="1"/>
  <c r="I81" i="122"/>
  <c r="K81" i="122" s="1"/>
  <c r="L81" i="122" s="1"/>
  <c r="J81" i="122"/>
  <c r="I81" i="131"/>
  <c r="J81" i="131"/>
  <c r="K81" i="131"/>
  <c r="L81" i="131" s="1"/>
  <c r="I81" i="132"/>
  <c r="K81" i="132" s="1"/>
  <c r="L81" i="132" s="1"/>
  <c r="J81" i="132"/>
  <c r="M81" i="132"/>
  <c r="I81" i="134"/>
  <c r="J81" i="134"/>
  <c r="K81" i="134"/>
  <c r="L81" i="134" s="1"/>
  <c r="M81" i="134" s="1"/>
  <c r="P81" i="134" s="1"/>
  <c r="I81" i="135"/>
  <c r="K81" i="135" s="1"/>
  <c r="L81" i="135" s="1"/>
  <c r="M81" i="135" s="1"/>
  <c r="J81" i="135"/>
  <c r="I80" i="96"/>
  <c r="K80" i="96" s="1"/>
  <c r="L80" i="96" s="1"/>
  <c r="J80" i="96"/>
  <c r="I80" i="116"/>
  <c r="J80" i="116"/>
  <c r="K80" i="116"/>
  <c r="L80" i="116" s="1"/>
  <c r="I80" i="120"/>
  <c r="K80" i="120" s="1"/>
  <c r="L80" i="120" s="1"/>
  <c r="J80" i="120"/>
  <c r="I80" i="121"/>
  <c r="J80" i="121"/>
  <c r="K80" i="121"/>
  <c r="L80" i="121" s="1"/>
  <c r="I80" i="122"/>
  <c r="K80" i="122" s="1"/>
  <c r="L80" i="122" s="1"/>
  <c r="J80" i="122"/>
  <c r="I80" i="131"/>
  <c r="J80" i="131"/>
  <c r="K80" i="131"/>
  <c r="L80" i="131" s="1"/>
  <c r="I80" i="132"/>
  <c r="K80" i="132" s="1"/>
  <c r="L80" i="132" s="1"/>
  <c r="J80" i="132"/>
  <c r="M80" i="132"/>
  <c r="I80" i="134"/>
  <c r="J80" i="134"/>
  <c r="K80" i="134"/>
  <c r="L80" i="134" s="1"/>
  <c r="M80" i="134" s="1"/>
  <c r="P80" i="134" s="1"/>
  <c r="I80" i="135"/>
  <c r="K80" i="135" s="1"/>
  <c r="L80" i="135" s="1"/>
  <c r="M80" i="135" s="1"/>
  <c r="J80" i="135"/>
  <c r="I79" i="96"/>
  <c r="K79" i="96" s="1"/>
  <c r="L79" i="96" s="1"/>
  <c r="J79" i="96"/>
  <c r="I79" i="116"/>
  <c r="J79" i="116"/>
  <c r="K79" i="116"/>
  <c r="L79" i="116" s="1"/>
  <c r="I79" i="120"/>
  <c r="K79" i="120" s="1"/>
  <c r="L79" i="120" s="1"/>
  <c r="J79" i="120"/>
  <c r="I79" i="121"/>
  <c r="J79" i="121"/>
  <c r="K79" i="121"/>
  <c r="L79" i="121" s="1"/>
  <c r="I79" i="122"/>
  <c r="K79" i="122" s="1"/>
  <c r="L79" i="122" s="1"/>
  <c r="J79" i="122"/>
  <c r="I79" i="131"/>
  <c r="J79" i="131"/>
  <c r="K79" i="131"/>
  <c r="L79" i="131" s="1"/>
  <c r="I79" i="132"/>
  <c r="K79" i="132" s="1"/>
  <c r="L79" i="132" s="1"/>
  <c r="M79" i="132" s="1"/>
  <c r="J79" i="132"/>
  <c r="I79" i="134"/>
  <c r="J79" i="134"/>
  <c r="K79" i="134"/>
  <c r="L79" i="134" s="1"/>
  <c r="M79" i="134" s="1"/>
  <c r="P79" i="134" s="1"/>
  <c r="I79" i="135"/>
  <c r="K79" i="135" s="1"/>
  <c r="L79" i="135" s="1"/>
  <c r="M79" i="135" s="1"/>
  <c r="J79" i="135"/>
  <c r="I78" i="96"/>
  <c r="K78" i="96" s="1"/>
  <c r="L78" i="96" s="1"/>
  <c r="J78" i="96"/>
  <c r="I78" i="116"/>
  <c r="J78" i="116"/>
  <c r="K78" i="116"/>
  <c r="L78" i="116" s="1"/>
  <c r="I78" i="120"/>
  <c r="K78" i="120" s="1"/>
  <c r="L78" i="120" s="1"/>
  <c r="J78" i="120"/>
  <c r="I78" i="121"/>
  <c r="J78" i="121"/>
  <c r="K78" i="121"/>
  <c r="L78" i="121" s="1"/>
  <c r="I78" i="122"/>
  <c r="K78" i="122" s="1"/>
  <c r="L78" i="122" s="1"/>
  <c r="J78" i="122"/>
  <c r="I78" i="131"/>
  <c r="J78" i="131"/>
  <c r="K78" i="131"/>
  <c r="L78" i="131" s="1"/>
  <c r="I78" i="132"/>
  <c r="K78" i="132" s="1"/>
  <c r="L78" i="132" s="1"/>
  <c r="M78" i="132" s="1"/>
  <c r="J78" i="132"/>
  <c r="I78" i="134"/>
  <c r="J78" i="134"/>
  <c r="K78" i="134"/>
  <c r="L78" i="134" s="1"/>
  <c r="M78" i="134" s="1"/>
  <c r="P78" i="134" s="1"/>
  <c r="I78" i="135"/>
  <c r="K78" i="135" s="1"/>
  <c r="L78" i="135" s="1"/>
  <c r="J78" i="135"/>
  <c r="M78" i="135"/>
  <c r="I77" i="96"/>
  <c r="K77" i="96" s="1"/>
  <c r="L77" i="96" s="1"/>
  <c r="J77" i="96"/>
  <c r="I77" i="116"/>
  <c r="J77" i="116"/>
  <c r="K77" i="116"/>
  <c r="L77" i="116" s="1"/>
  <c r="I77" i="120"/>
  <c r="J77" i="120"/>
  <c r="K77" i="120"/>
  <c r="L77" i="120" s="1"/>
  <c r="I77" i="121"/>
  <c r="J77" i="121"/>
  <c r="K77" i="121"/>
  <c r="L77" i="121"/>
  <c r="I77" i="122"/>
  <c r="K77" i="122" s="1"/>
  <c r="L77" i="122" s="1"/>
  <c r="J77" i="122"/>
  <c r="I77" i="131"/>
  <c r="J77" i="131"/>
  <c r="K77" i="131"/>
  <c r="L77" i="131" s="1"/>
  <c r="I77" i="132"/>
  <c r="J77" i="132"/>
  <c r="K77" i="132"/>
  <c r="L77" i="132" s="1"/>
  <c r="M77" i="132" s="1"/>
  <c r="I77" i="134"/>
  <c r="J77" i="134"/>
  <c r="K77" i="134"/>
  <c r="L77" i="134"/>
  <c r="M77" i="134"/>
  <c r="P77" i="134" s="1"/>
  <c r="I77" i="135"/>
  <c r="K77" i="135" s="1"/>
  <c r="L77" i="135" s="1"/>
  <c r="J77" i="135"/>
  <c r="M77" i="135"/>
  <c r="I76" i="96"/>
  <c r="K76" i="96" s="1"/>
  <c r="L76" i="96" s="1"/>
  <c r="J76" i="96"/>
  <c r="I76" i="116"/>
  <c r="K76" i="116" s="1"/>
  <c r="L76" i="116" s="1"/>
  <c r="J76" i="116"/>
  <c r="I76" i="120"/>
  <c r="J76" i="120"/>
  <c r="K76" i="120"/>
  <c r="L76" i="120" s="1"/>
  <c r="I76" i="121"/>
  <c r="J76" i="121"/>
  <c r="K76" i="121"/>
  <c r="L76" i="121" s="1"/>
  <c r="I76" i="122"/>
  <c r="K76" i="122" s="1"/>
  <c r="L76" i="122" s="1"/>
  <c r="J76" i="122"/>
  <c r="I76" i="131"/>
  <c r="K76" i="131" s="1"/>
  <c r="L76" i="131" s="1"/>
  <c r="J76" i="131"/>
  <c r="I76" i="132"/>
  <c r="J76" i="132"/>
  <c r="K76" i="132"/>
  <c r="L76" i="132" s="1"/>
  <c r="M76" i="132"/>
  <c r="I76" i="134"/>
  <c r="J76" i="134"/>
  <c r="K76" i="134"/>
  <c r="L76" i="134" s="1"/>
  <c r="M76" i="134" s="1"/>
  <c r="P76" i="134" s="1"/>
  <c r="I76" i="135"/>
  <c r="K76" i="135" s="1"/>
  <c r="L76" i="135" s="1"/>
  <c r="J76" i="135"/>
  <c r="M76" i="135"/>
  <c r="I75" i="96"/>
  <c r="K75" i="96" s="1"/>
  <c r="L75" i="96" s="1"/>
  <c r="J75" i="96"/>
  <c r="I75" i="116"/>
  <c r="K75" i="116" s="1"/>
  <c r="L75" i="116" s="1"/>
  <c r="J75" i="116"/>
  <c r="I75" i="120"/>
  <c r="K75" i="120" s="1"/>
  <c r="L75" i="120" s="1"/>
  <c r="J75" i="120"/>
  <c r="I75" i="121"/>
  <c r="J75" i="121"/>
  <c r="K75" i="121"/>
  <c r="L75" i="121" s="1"/>
  <c r="I75" i="122"/>
  <c r="K75" i="122" s="1"/>
  <c r="L75" i="122" s="1"/>
  <c r="J75" i="122"/>
  <c r="I75" i="131"/>
  <c r="K75" i="131" s="1"/>
  <c r="L75" i="131" s="1"/>
  <c r="J75" i="131"/>
  <c r="I75" i="132"/>
  <c r="K75" i="132" s="1"/>
  <c r="L75" i="132" s="1"/>
  <c r="M75" i="132" s="1"/>
  <c r="J75" i="132"/>
  <c r="I75" i="134"/>
  <c r="J75" i="134"/>
  <c r="K75" i="134"/>
  <c r="L75" i="134" s="1"/>
  <c r="M75" i="134" s="1"/>
  <c r="P75" i="134" s="1"/>
  <c r="I75" i="135"/>
  <c r="K75" i="135" s="1"/>
  <c r="L75" i="135" s="1"/>
  <c r="M75" i="135" s="1"/>
  <c r="J75" i="135"/>
  <c r="I74" i="96"/>
  <c r="K74" i="96" s="1"/>
  <c r="L74" i="96" s="1"/>
  <c r="J74" i="96"/>
  <c r="I74" i="116"/>
  <c r="K74" i="116" s="1"/>
  <c r="L74" i="116" s="1"/>
  <c r="J74" i="116"/>
  <c r="I74" i="120"/>
  <c r="K74" i="120" s="1"/>
  <c r="L74" i="120" s="1"/>
  <c r="J74" i="120"/>
  <c r="I74" i="121"/>
  <c r="J74" i="121"/>
  <c r="K74" i="121"/>
  <c r="L74" i="121"/>
  <c r="I74" i="122"/>
  <c r="K74" i="122" s="1"/>
  <c r="L74" i="122" s="1"/>
  <c r="J74" i="122"/>
  <c r="I74" i="131"/>
  <c r="K74" i="131" s="1"/>
  <c r="L74" i="131" s="1"/>
  <c r="J74" i="131"/>
  <c r="I74" i="132"/>
  <c r="K74" i="132" s="1"/>
  <c r="L74" i="132" s="1"/>
  <c r="M74" i="132" s="1"/>
  <c r="J74" i="132"/>
  <c r="I74" i="134"/>
  <c r="J74" i="134"/>
  <c r="K74" i="134"/>
  <c r="L74" i="134"/>
  <c r="M74" i="134"/>
  <c r="P74" i="134" s="1"/>
  <c r="I74" i="135"/>
  <c r="K74" i="135" s="1"/>
  <c r="L74" i="135" s="1"/>
  <c r="J74" i="135"/>
  <c r="M74" i="135"/>
  <c r="I73" i="96"/>
  <c r="K73" i="96" s="1"/>
  <c r="L73" i="96" s="1"/>
  <c r="J73" i="96"/>
  <c r="I73" i="116"/>
  <c r="J73" i="116"/>
  <c r="K73" i="116"/>
  <c r="L73" i="116" s="1"/>
  <c r="I73" i="120"/>
  <c r="K73" i="120" s="1"/>
  <c r="L73" i="120" s="1"/>
  <c r="J73" i="120"/>
  <c r="I73" i="121"/>
  <c r="J73" i="121"/>
  <c r="K73" i="121"/>
  <c r="L73" i="121" s="1"/>
  <c r="I73" i="122"/>
  <c r="K73" i="122" s="1"/>
  <c r="L73" i="122" s="1"/>
  <c r="J73" i="122"/>
  <c r="I73" i="131"/>
  <c r="J73" i="131"/>
  <c r="K73" i="131"/>
  <c r="L73" i="131" s="1"/>
  <c r="I73" i="132"/>
  <c r="K73" i="132" s="1"/>
  <c r="L73" i="132" s="1"/>
  <c r="M73" i="132" s="1"/>
  <c r="J73" i="132"/>
  <c r="I73" i="134"/>
  <c r="J73" i="134"/>
  <c r="K73" i="134"/>
  <c r="L73" i="134"/>
  <c r="M73" i="134" s="1"/>
  <c r="P73" i="134" s="1"/>
  <c r="I73" i="135"/>
  <c r="K73" i="135" s="1"/>
  <c r="L73" i="135" s="1"/>
  <c r="J73" i="135"/>
  <c r="M73" i="135"/>
  <c r="I72" i="96"/>
  <c r="K72" i="96" s="1"/>
  <c r="L72" i="96" s="1"/>
  <c r="J72" i="96"/>
  <c r="I72" i="116"/>
  <c r="J72" i="116"/>
  <c r="K72" i="116"/>
  <c r="L72" i="116" s="1"/>
  <c r="I72" i="120"/>
  <c r="J72" i="120"/>
  <c r="K72" i="120" s="1"/>
  <c r="L72" i="120" s="1"/>
  <c r="I72" i="121"/>
  <c r="J72" i="121"/>
  <c r="K72" i="121"/>
  <c r="L72" i="121"/>
  <c r="I72" i="122"/>
  <c r="K72" i="122" s="1"/>
  <c r="L72" i="122" s="1"/>
  <c r="J72" i="122"/>
  <c r="I72" i="131"/>
  <c r="J72" i="131"/>
  <c r="K72" i="131"/>
  <c r="L72" i="131" s="1"/>
  <c r="I72" i="132"/>
  <c r="J72" i="132"/>
  <c r="K72" i="132" s="1"/>
  <c r="L72" i="132" s="1"/>
  <c r="M72" i="132" s="1"/>
  <c r="I72" i="134"/>
  <c r="J72" i="134"/>
  <c r="K72" i="134"/>
  <c r="L72" i="134"/>
  <c r="M72" i="134" s="1"/>
  <c r="P72" i="134" s="1"/>
  <c r="I72" i="135"/>
  <c r="K72" i="135" s="1"/>
  <c r="L72" i="135" s="1"/>
  <c r="M72" i="135" s="1"/>
  <c r="J72" i="135"/>
  <c r="I71" i="96"/>
  <c r="K71" i="96" s="1"/>
  <c r="L71" i="96" s="1"/>
  <c r="J71" i="96"/>
  <c r="I71" i="116"/>
  <c r="K71" i="116" s="1"/>
  <c r="L71" i="116" s="1"/>
  <c r="J71" i="116"/>
  <c r="I71" i="120"/>
  <c r="J71" i="120"/>
  <c r="K71" i="120"/>
  <c r="L71" i="120" s="1"/>
  <c r="I71" i="121"/>
  <c r="J71" i="121"/>
  <c r="K71" i="121"/>
  <c r="L71" i="121" s="1"/>
  <c r="I71" i="122"/>
  <c r="K71" i="122" s="1"/>
  <c r="L71" i="122" s="1"/>
  <c r="J71" i="122"/>
  <c r="I71" i="131"/>
  <c r="K71" i="131" s="1"/>
  <c r="L71" i="131" s="1"/>
  <c r="J71" i="131"/>
  <c r="I71" i="132"/>
  <c r="J71" i="132"/>
  <c r="K71" i="132"/>
  <c r="L71" i="132" s="1"/>
  <c r="M71" i="132" s="1"/>
  <c r="I71" i="134"/>
  <c r="J71" i="134"/>
  <c r="K71" i="134"/>
  <c r="L71" i="134" s="1"/>
  <c r="M71" i="134" s="1"/>
  <c r="P71" i="134" s="1"/>
  <c r="I71" i="135"/>
  <c r="K71" i="135" s="1"/>
  <c r="L71" i="135" s="1"/>
  <c r="M71" i="135" s="1"/>
  <c r="J71" i="135"/>
  <c r="I70" i="96"/>
  <c r="K70" i="96" s="1"/>
  <c r="L70" i="96" s="1"/>
  <c r="J70" i="96"/>
  <c r="I70" i="116"/>
  <c r="J70" i="116"/>
  <c r="K70" i="116"/>
  <c r="L70" i="116" s="1"/>
  <c r="I70" i="120"/>
  <c r="K70" i="120" s="1"/>
  <c r="L70" i="120" s="1"/>
  <c r="J70" i="120"/>
  <c r="I70" i="121"/>
  <c r="J70" i="121"/>
  <c r="K70" i="121"/>
  <c r="L70" i="121"/>
  <c r="I70" i="122"/>
  <c r="K70" i="122" s="1"/>
  <c r="L70" i="122" s="1"/>
  <c r="J70" i="122"/>
  <c r="I70" i="131"/>
  <c r="J70" i="131"/>
  <c r="K70" i="131"/>
  <c r="L70" i="131" s="1"/>
  <c r="I70" i="132"/>
  <c r="K70" i="132" s="1"/>
  <c r="L70" i="132" s="1"/>
  <c r="M70" i="132" s="1"/>
  <c r="J70" i="132"/>
  <c r="I70" i="134"/>
  <c r="J70" i="134"/>
  <c r="K70" i="134"/>
  <c r="L70" i="134"/>
  <c r="M70" i="134" s="1"/>
  <c r="P70" i="134" s="1"/>
  <c r="I70" i="135"/>
  <c r="K70" i="135" s="1"/>
  <c r="L70" i="135" s="1"/>
  <c r="M70" i="135" s="1"/>
  <c r="J70" i="135"/>
  <c r="I69" i="96"/>
  <c r="K69" i="96" s="1"/>
  <c r="L69" i="96" s="1"/>
  <c r="J69" i="96"/>
  <c r="I69" i="116"/>
  <c r="J69" i="116"/>
  <c r="K69" i="116"/>
  <c r="L69" i="116" s="1"/>
  <c r="I69" i="120"/>
  <c r="J69" i="120"/>
  <c r="K69" i="120"/>
  <c r="L69" i="120" s="1"/>
  <c r="I69" i="121"/>
  <c r="J69" i="121"/>
  <c r="K69" i="121"/>
  <c r="L69" i="121"/>
  <c r="I69" i="122"/>
  <c r="K69" i="122" s="1"/>
  <c r="L69" i="122" s="1"/>
  <c r="J69" i="122"/>
  <c r="I69" i="131"/>
  <c r="J69" i="131"/>
  <c r="K69" i="131"/>
  <c r="L69" i="131" s="1"/>
  <c r="I69" i="132"/>
  <c r="J69" i="132"/>
  <c r="K69" i="132"/>
  <c r="L69" i="132" s="1"/>
  <c r="M69" i="132" s="1"/>
  <c r="I69" i="134"/>
  <c r="J69" i="134"/>
  <c r="K69" i="134"/>
  <c r="L69" i="134"/>
  <c r="M69" i="134" s="1"/>
  <c r="P69" i="134" s="1"/>
  <c r="I69" i="135"/>
  <c r="K69" i="135" s="1"/>
  <c r="L69" i="135" s="1"/>
  <c r="J69" i="135"/>
  <c r="M69" i="135"/>
  <c r="I68" i="96"/>
  <c r="K68" i="96" s="1"/>
  <c r="L68" i="96" s="1"/>
  <c r="J68" i="96"/>
  <c r="I68" i="116"/>
  <c r="K68" i="116" s="1"/>
  <c r="L68" i="116" s="1"/>
  <c r="J68" i="116"/>
  <c r="I68" i="120"/>
  <c r="J68" i="120"/>
  <c r="K68" i="120"/>
  <c r="L68" i="120" s="1"/>
  <c r="I68" i="121"/>
  <c r="J68" i="121"/>
  <c r="K68" i="121"/>
  <c r="L68" i="121" s="1"/>
  <c r="I68" i="122"/>
  <c r="K68" i="122" s="1"/>
  <c r="L68" i="122" s="1"/>
  <c r="J68" i="122"/>
  <c r="I68" i="131"/>
  <c r="K68" i="131" s="1"/>
  <c r="L68" i="131" s="1"/>
  <c r="J68" i="131"/>
  <c r="I68" i="132"/>
  <c r="J68" i="132"/>
  <c r="K68" i="132"/>
  <c r="L68" i="132" s="1"/>
  <c r="M68" i="132" s="1"/>
  <c r="I68" i="134"/>
  <c r="J68" i="134"/>
  <c r="K68" i="134"/>
  <c r="L68" i="134" s="1"/>
  <c r="M68" i="134" s="1"/>
  <c r="P68" i="134" s="1"/>
  <c r="I68" i="135"/>
  <c r="K68" i="135" s="1"/>
  <c r="L68" i="135" s="1"/>
  <c r="J68" i="135"/>
  <c r="M68" i="135"/>
  <c r="I67" i="96"/>
  <c r="K67" i="96" s="1"/>
  <c r="L67" i="96" s="1"/>
  <c r="J67" i="96"/>
  <c r="I67" i="116"/>
  <c r="K67" i="116" s="1"/>
  <c r="L67" i="116" s="1"/>
  <c r="J67" i="116"/>
  <c r="I67" i="120"/>
  <c r="K67" i="120" s="1"/>
  <c r="L67" i="120" s="1"/>
  <c r="J67" i="120"/>
  <c r="I67" i="121"/>
  <c r="J67" i="121"/>
  <c r="K67" i="121"/>
  <c r="L67" i="121" s="1"/>
  <c r="I67" i="122"/>
  <c r="K67" i="122" s="1"/>
  <c r="L67" i="122" s="1"/>
  <c r="J67" i="122"/>
  <c r="I67" i="131"/>
  <c r="K67" i="131" s="1"/>
  <c r="L67" i="131" s="1"/>
  <c r="J67" i="131"/>
  <c r="I67" i="132"/>
  <c r="K67" i="132" s="1"/>
  <c r="L67" i="132" s="1"/>
  <c r="M67" i="132" s="1"/>
  <c r="J67" i="132"/>
  <c r="I67" i="134"/>
  <c r="J67" i="134"/>
  <c r="K67" i="134"/>
  <c r="L67" i="134" s="1"/>
  <c r="M67" i="134" s="1"/>
  <c r="P67" i="134" s="1"/>
  <c r="I67" i="135"/>
  <c r="K67" i="135" s="1"/>
  <c r="L67" i="135" s="1"/>
  <c r="M67" i="135" s="1"/>
  <c r="J67" i="135"/>
  <c r="I66" i="96"/>
  <c r="K66" i="96" s="1"/>
  <c r="L66" i="96" s="1"/>
  <c r="J66" i="96"/>
  <c r="I66" i="116"/>
  <c r="K66" i="116" s="1"/>
  <c r="L66" i="116" s="1"/>
  <c r="J66" i="116"/>
  <c r="I66" i="120"/>
  <c r="K66" i="120" s="1"/>
  <c r="L66" i="120" s="1"/>
  <c r="J66" i="120"/>
  <c r="I66" i="121"/>
  <c r="J66" i="121"/>
  <c r="K66" i="121"/>
  <c r="L66" i="121"/>
  <c r="I66" i="122"/>
  <c r="K66" i="122" s="1"/>
  <c r="L66" i="122" s="1"/>
  <c r="J66" i="122"/>
  <c r="I66" i="131"/>
  <c r="K66" i="131" s="1"/>
  <c r="L66" i="131" s="1"/>
  <c r="J66" i="131"/>
  <c r="I66" i="132"/>
  <c r="K66" i="132" s="1"/>
  <c r="L66" i="132" s="1"/>
  <c r="M66" i="132" s="1"/>
  <c r="J66" i="132"/>
  <c r="I66" i="134"/>
  <c r="J66" i="134"/>
  <c r="K66" i="134"/>
  <c r="L66" i="134"/>
  <c r="M66" i="134"/>
  <c r="P66" i="134" s="1"/>
  <c r="I66" i="135"/>
  <c r="K66" i="135" s="1"/>
  <c r="L66" i="135" s="1"/>
  <c r="J66" i="135"/>
  <c r="M66" i="135"/>
  <c r="I65" i="96"/>
  <c r="K65" i="96" s="1"/>
  <c r="L65" i="96" s="1"/>
  <c r="J65" i="96"/>
  <c r="I65" i="116"/>
  <c r="J65" i="116"/>
  <c r="K65" i="116"/>
  <c r="L65" i="116" s="1"/>
  <c r="I65" i="120"/>
  <c r="K65" i="120" s="1"/>
  <c r="L65" i="120" s="1"/>
  <c r="J65" i="120"/>
  <c r="I65" i="121"/>
  <c r="J65" i="121"/>
  <c r="K65" i="121"/>
  <c r="L65" i="121" s="1"/>
  <c r="I65" i="122"/>
  <c r="K65" i="122" s="1"/>
  <c r="L65" i="122" s="1"/>
  <c r="J65" i="122"/>
  <c r="I65" i="131"/>
  <c r="J65" i="131"/>
  <c r="K65" i="131"/>
  <c r="L65" i="131" s="1"/>
  <c r="I65" i="132"/>
  <c r="K65" i="132" s="1"/>
  <c r="L65" i="132" s="1"/>
  <c r="M65" i="132" s="1"/>
  <c r="J65" i="132"/>
  <c r="I65" i="134"/>
  <c r="J65" i="134"/>
  <c r="K65" i="134"/>
  <c r="L65" i="134"/>
  <c r="M65" i="134" s="1"/>
  <c r="P65" i="134" s="1"/>
  <c r="I65" i="135"/>
  <c r="K65" i="135" s="1"/>
  <c r="L65" i="135" s="1"/>
  <c r="J65" i="135"/>
  <c r="M65" i="135"/>
  <c r="I64" i="96"/>
  <c r="K64" i="96" s="1"/>
  <c r="L64" i="96" s="1"/>
  <c r="J64" i="96"/>
  <c r="I64" i="116"/>
  <c r="J64" i="116"/>
  <c r="K64" i="116"/>
  <c r="L64" i="116" s="1"/>
  <c r="I64" i="120"/>
  <c r="J64" i="120"/>
  <c r="K64" i="120" s="1"/>
  <c r="L64" i="120" s="1"/>
  <c r="I64" i="121"/>
  <c r="J64" i="121"/>
  <c r="K64" i="121"/>
  <c r="L64" i="121"/>
  <c r="I64" i="122"/>
  <c r="K64" i="122" s="1"/>
  <c r="L64" i="122" s="1"/>
  <c r="J64" i="122"/>
  <c r="I64" i="131"/>
  <c r="J64" i="131"/>
  <c r="K64" i="131"/>
  <c r="L64" i="131" s="1"/>
  <c r="I64" i="132"/>
  <c r="J64" i="132"/>
  <c r="K64" i="132" s="1"/>
  <c r="L64" i="132" s="1"/>
  <c r="M64" i="132" s="1"/>
  <c r="I64" i="134"/>
  <c r="J64" i="134"/>
  <c r="K64" i="134"/>
  <c r="L64" i="134"/>
  <c r="M64" i="134" s="1"/>
  <c r="P64" i="134" s="1"/>
  <c r="I64" i="135"/>
  <c r="K64" i="135" s="1"/>
  <c r="L64" i="135" s="1"/>
  <c r="M64" i="135" s="1"/>
  <c r="J64" i="135"/>
  <c r="I63" i="96"/>
  <c r="K63" i="96" s="1"/>
  <c r="L63" i="96" s="1"/>
  <c r="J63" i="96"/>
  <c r="I63" i="116"/>
  <c r="K63" i="116" s="1"/>
  <c r="L63" i="116" s="1"/>
  <c r="J63" i="116"/>
  <c r="I63" i="120"/>
  <c r="J63" i="120"/>
  <c r="K63" i="120" s="1"/>
  <c r="L63" i="120" s="1"/>
  <c r="I63" i="121"/>
  <c r="J63" i="121"/>
  <c r="K63" i="121"/>
  <c r="L63" i="121" s="1"/>
  <c r="I63" i="122"/>
  <c r="K63" i="122" s="1"/>
  <c r="L63" i="122" s="1"/>
  <c r="J63" i="122"/>
  <c r="I63" i="131"/>
  <c r="K63" i="131" s="1"/>
  <c r="L63" i="131" s="1"/>
  <c r="J63" i="131"/>
  <c r="I63" i="132"/>
  <c r="J63" i="132"/>
  <c r="K63" i="132" s="1"/>
  <c r="L63" i="132" s="1"/>
  <c r="M63" i="132" s="1"/>
  <c r="I63" i="134"/>
  <c r="J63" i="134"/>
  <c r="K63" i="134"/>
  <c r="L63" i="134" s="1"/>
  <c r="M63" i="134" s="1"/>
  <c r="P63" i="134" s="1"/>
  <c r="I63" i="135"/>
  <c r="K63" i="135" s="1"/>
  <c r="L63" i="135" s="1"/>
  <c r="M63" i="135" s="1"/>
  <c r="J63" i="135"/>
  <c r="I62" i="96"/>
  <c r="K62" i="96" s="1"/>
  <c r="L62" i="96" s="1"/>
  <c r="J62" i="96"/>
  <c r="I62" i="116"/>
  <c r="J62" i="116"/>
  <c r="K62" i="116"/>
  <c r="L62" i="116" s="1"/>
  <c r="I62" i="120"/>
  <c r="K62" i="120" s="1"/>
  <c r="L62" i="120" s="1"/>
  <c r="J62" i="120"/>
  <c r="I62" i="121"/>
  <c r="J62" i="121"/>
  <c r="K62" i="121"/>
  <c r="L62" i="121"/>
  <c r="I62" i="122"/>
  <c r="K62" i="122" s="1"/>
  <c r="L62" i="122" s="1"/>
  <c r="J62" i="122"/>
  <c r="I62" i="131"/>
  <c r="J62" i="131"/>
  <c r="K62" i="131"/>
  <c r="L62" i="131" s="1"/>
  <c r="I62" i="132"/>
  <c r="K62" i="132" s="1"/>
  <c r="L62" i="132" s="1"/>
  <c r="M62" i="132" s="1"/>
  <c r="J62" i="132"/>
  <c r="I62" i="134"/>
  <c r="J62" i="134"/>
  <c r="K62" i="134"/>
  <c r="L62" i="134"/>
  <c r="M62" i="134" s="1"/>
  <c r="P62" i="134" s="1"/>
  <c r="I62" i="135"/>
  <c r="K62" i="135" s="1"/>
  <c r="L62" i="135" s="1"/>
  <c r="M62" i="135" s="1"/>
  <c r="J62" i="135"/>
  <c r="I61" i="96"/>
  <c r="K61" i="96" s="1"/>
  <c r="L61" i="96" s="1"/>
  <c r="J61" i="96"/>
  <c r="I61" i="116"/>
  <c r="J61" i="116"/>
  <c r="K61" i="116"/>
  <c r="L61" i="116" s="1"/>
  <c r="I61" i="120"/>
  <c r="J61" i="120"/>
  <c r="K61" i="120"/>
  <c r="L61" i="120" s="1"/>
  <c r="I61" i="121"/>
  <c r="J61" i="121"/>
  <c r="K61" i="121"/>
  <c r="L61" i="121"/>
  <c r="I61" i="122"/>
  <c r="K61" i="122" s="1"/>
  <c r="L61" i="122" s="1"/>
  <c r="J61" i="122"/>
  <c r="I61" i="131"/>
  <c r="J61" i="131"/>
  <c r="K61" i="131"/>
  <c r="L61" i="131" s="1"/>
  <c r="I61" i="132"/>
  <c r="J61" i="132"/>
  <c r="K61" i="132"/>
  <c r="L61" i="132" s="1"/>
  <c r="M61" i="132"/>
  <c r="I61" i="134"/>
  <c r="J61" i="134"/>
  <c r="K61" i="134"/>
  <c r="L61" i="134"/>
  <c r="M61" i="134" s="1"/>
  <c r="P61" i="134" s="1"/>
  <c r="I61" i="135"/>
  <c r="K61" i="135" s="1"/>
  <c r="L61" i="135" s="1"/>
  <c r="J61" i="135"/>
  <c r="M61" i="135"/>
  <c r="I60" i="96"/>
  <c r="K60" i="96" s="1"/>
  <c r="L60" i="96" s="1"/>
  <c r="J60" i="96"/>
  <c r="I60" i="116"/>
  <c r="K60" i="116" s="1"/>
  <c r="L60" i="116" s="1"/>
  <c r="J60" i="116"/>
  <c r="I60" i="120"/>
  <c r="J60" i="120"/>
  <c r="K60" i="120"/>
  <c r="L60" i="120" s="1"/>
  <c r="I60" i="121"/>
  <c r="J60" i="121"/>
  <c r="K60" i="121"/>
  <c r="L60" i="121" s="1"/>
  <c r="I60" i="122"/>
  <c r="K60" i="122" s="1"/>
  <c r="L60" i="122" s="1"/>
  <c r="J60" i="122"/>
  <c r="I60" i="131"/>
  <c r="K60" i="131" s="1"/>
  <c r="L60" i="131" s="1"/>
  <c r="J60" i="131"/>
  <c r="I60" i="132"/>
  <c r="J60" i="132"/>
  <c r="K60" i="132"/>
  <c r="L60" i="132" s="1"/>
  <c r="M60" i="132" s="1"/>
  <c r="I60" i="134"/>
  <c r="J60" i="134"/>
  <c r="K60" i="134"/>
  <c r="L60" i="134" s="1"/>
  <c r="M60" i="134" s="1"/>
  <c r="P60" i="134" s="1"/>
  <c r="I60" i="135"/>
  <c r="K60" i="135" s="1"/>
  <c r="L60" i="135" s="1"/>
  <c r="J60" i="135"/>
  <c r="M60" i="135"/>
  <c r="I59" i="96"/>
  <c r="K59" i="96" s="1"/>
  <c r="L59" i="96" s="1"/>
  <c r="J59" i="96"/>
  <c r="I59" i="116"/>
  <c r="K59" i="116" s="1"/>
  <c r="L59" i="116" s="1"/>
  <c r="J59" i="116"/>
  <c r="I59" i="120"/>
  <c r="K59" i="120" s="1"/>
  <c r="L59" i="120" s="1"/>
  <c r="J59" i="120"/>
  <c r="I59" i="121"/>
  <c r="J59" i="121"/>
  <c r="K59" i="121"/>
  <c r="L59" i="121" s="1"/>
  <c r="I59" i="122"/>
  <c r="K59" i="122" s="1"/>
  <c r="L59" i="122" s="1"/>
  <c r="J59" i="122"/>
  <c r="I59" i="131"/>
  <c r="K59" i="131" s="1"/>
  <c r="L59" i="131" s="1"/>
  <c r="J59" i="131"/>
  <c r="I59" i="132"/>
  <c r="J59" i="132"/>
  <c r="I59" i="134"/>
  <c r="J59" i="134"/>
  <c r="K59" i="134"/>
  <c r="L59" i="134" s="1"/>
  <c r="M59" i="134" s="1"/>
  <c r="P59" i="134" s="1"/>
  <c r="I59" i="135"/>
  <c r="K59" i="135" s="1"/>
  <c r="L59" i="135" s="1"/>
  <c r="M59" i="135" s="1"/>
  <c r="J59" i="135"/>
  <c r="I58" i="96"/>
  <c r="K58" i="96" s="1"/>
  <c r="L58" i="96" s="1"/>
  <c r="J58" i="96"/>
  <c r="I58" i="116"/>
  <c r="K58" i="116" s="1"/>
  <c r="L58" i="116" s="1"/>
  <c r="J58" i="116"/>
  <c r="I58" i="120"/>
  <c r="K58" i="120" s="1"/>
  <c r="L58" i="120" s="1"/>
  <c r="J58" i="120"/>
  <c r="I58" i="121"/>
  <c r="J58" i="121"/>
  <c r="K58" i="121"/>
  <c r="L58" i="121"/>
  <c r="I58" i="122"/>
  <c r="K58" i="122" s="1"/>
  <c r="L58" i="122" s="1"/>
  <c r="J58" i="122"/>
  <c r="I58" i="131"/>
  <c r="K58" i="131" s="1"/>
  <c r="L58" i="131" s="1"/>
  <c r="J58" i="131"/>
  <c r="I58" i="132"/>
  <c r="K58" i="132" s="1"/>
  <c r="L58" i="132" s="1"/>
  <c r="M58" i="132" s="1"/>
  <c r="J58" i="132"/>
  <c r="I58" i="134"/>
  <c r="J58" i="134"/>
  <c r="K58" i="134"/>
  <c r="L58" i="134"/>
  <c r="M58" i="134" s="1"/>
  <c r="P58" i="134" s="1"/>
  <c r="I58" i="135"/>
  <c r="K58" i="135" s="1"/>
  <c r="L58" i="135" s="1"/>
  <c r="M58" i="135" s="1"/>
  <c r="J58" i="135"/>
  <c r="I57" i="96"/>
  <c r="K57" i="96" s="1"/>
  <c r="L57" i="96" s="1"/>
  <c r="J57" i="96"/>
  <c r="I57" i="116"/>
  <c r="K57" i="116" s="1"/>
  <c r="L57" i="116" s="1"/>
  <c r="J57" i="116"/>
  <c r="I57" i="120"/>
  <c r="J57" i="120"/>
  <c r="K57" i="120"/>
  <c r="L57" i="120"/>
  <c r="I57" i="121"/>
  <c r="J57" i="121"/>
  <c r="K57" i="121"/>
  <c r="L57" i="121"/>
  <c r="I57" i="122"/>
  <c r="K57" i="122" s="1"/>
  <c r="L57" i="122" s="1"/>
  <c r="J57" i="122"/>
  <c r="I57" i="131"/>
  <c r="J57" i="131"/>
  <c r="K57" i="131"/>
  <c r="L57" i="131" s="1"/>
  <c r="I57" i="132"/>
  <c r="K57" i="132" s="1"/>
  <c r="L57" i="132" s="1"/>
  <c r="M57" i="132" s="1"/>
  <c r="J57" i="132"/>
  <c r="I57" i="134"/>
  <c r="J57" i="134"/>
  <c r="K57" i="134"/>
  <c r="L57" i="134" s="1"/>
  <c r="M57" i="134" s="1"/>
  <c r="P57" i="134" s="1"/>
  <c r="I57" i="135"/>
  <c r="K57" i="135" s="1"/>
  <c r="L57" i="135" s="1"/>
  <c r="J57" i="135"/>
  <c r="M57" i="135"/>
  <c r="I56" i="96"/>
  <c r="K56" i="96" s="1"/>
  <c r="J56" i="96"/>
  <c r="L56" i="96"/>
  <c r="I56" i="116"/>
  <c r="K56" i="116" s="1"/>
  <c r="L56" i="116" s="1"/>
  <c r="J56" i="116"/>
  <c r="I56" i="120"/>
  <c r="K56" i="120" s="1"/>
  <c r="L56" i="120" s="1"/>
  <c r="J56" i="120"/>
  <c r="I56" i="121"/>
  <c r="J56" i="121"/>
  <c r="K56" i="121"/>
  <c r="L56" i="121"/>
  <c r="I56" i="122"/>
  <c r="J56" i="122"/>
  <c r="I56" i="131"/>
  <c r="J56" i="131"/>
  <c r="K56" i="131"/>
  <c r="L56" i="131"/>
  <c r="I56" i="132"/>
  <c r="J56" i="132"/>
  <c r="K56" i="132" s="1"/>
  <c r="L56" i="132" s="1"/>
  <c r="M56" i="132"/>
  <c r="I56" i="134"/>
  <c r="K56" i="134" s="1"/>
  <c r="L56" i="134" s="1"/>
  <c r="M56" i="134" s="1"/>
  <c r="P56" i="134" s="1"/>
  <c r="J56" i="134"/>
  <c r="I56" i="135"/>
  <c r="J56" i="135"/>
  <c r="I55" i="96"/>
  <c r="K55" i="96" s="1"/>
  <c r="L55" i="96" s="1"/>
  <c r="J55" i="96"/>
  <c r="I55" i="116"/>
  <c r="J55" i="116"/>
  <c r="K55" i="116"/>
  <c r="L55" i="116" s="1"/>
  <c r="I55" i="120"/>
  <c r="J55" i="120"/>
  <c r="K55" i="120"/>
  <c r="L55" i="120" s="1"/>
  <c r="I55" i="121"/>
  <c r="K55" i="121" s="1"/>
  <c r="L55" i="121" s="1"/>
  <c r="J55" i="121"/>
  <c r="I55" i="122"/>
  <c r="K55" i="122" s="1"/>
  <c r="L55" i="122" s="1"/>
  <c r="J55" i="122"/>
  <c r="I55" i="131"/>
  <c r="J55" i="131"/>
  <c r="K55" i="131"/>
  <c r="L55" i="131"/>
  <c r="I55" i="132"/>
  <c r="J55" i="132"/>
  <c r="K55" i="132"/>
  <c r="L55" i="132" s="1"/>
  <c r="M55" i="132" s="1"/>
  <c r="I55" i="134"/>
  <c r="K55" i="134" s="1"/>
  <c r="L55" i="134" s="1"/>
  <c r="M55" i="134" s="1"/>
  <c r="P55" i="134" s="1"/>
  <c r="J55" i="134"/>
  <c r="I55" i="135"/>
  <c r="J55" i="135"/>
  <c r="I54" i="96"/>
  <c r="K54" i="96" s="1"/>
  <c r="L54" i="96" s="1"/>
  <c r="J54" i="96"/>
  <c r="I54" i="116"/>
  <c r="J54" i="116"/>
  <c r="K54" i="116"/>
  <c r="L54" i="116" s="1"/>
  <c r="I54" i="120"/>
  <c r="J54" i="120"/>
  <c r="K54" i="120"/>
  <c r="L54" i="120" s="1"/>
  <c r="I54" i="121"/>
  <c r="K54" i="121" s="1"/>
  <c r="L54" i="121" s="1"/>
  <c r="J54" i="121"/>
  <c r="I54" i="122"/>
  <c r="J54" i="122"/>
  <c r="I54" i="131"/>
  <c r="J54" i="131"/>
  <c r="K54" i="131"/>
  <c r="L54" i="131" s="1"/>
  <c r="I54" i="132"/>
  <c r="J54" i="132"/>
  <c r="K54" i="132"/>
  <c r="L54" i="132" s="1"/>
  <c r="M54" i="132"/>
  <c r="I54" i="134"/>
  <c r="K54" i="134" s="1"/>
  <c r="L54" i="134" s="1"/>
  <c r="M54" i="134" s="1"/>
  <c r="P54" i="134" s="1"/>
  <c r="J54" i="134"/>
  <c r="I54" i="135"/>
  <c r="J54" i="135"/>
  <c r="I53" i="96"/>
  <c r="K53" i="96" s="1"/>
  <c r="L53" i="96" s="1"/>
  <c r="J53" i="96"/>
  <c r="I53" i="116"/>
  <c r="J53" i="116"/>
  <c r="K53" i="116"/>
  <c r="L53" i="116" s="1"/>
  <c r="I53" i="120"/>
  <c r="J53" i="120"/>
  <c r="K53" i="120"/>
  <c r="L53" i="120" s="1"/>
  <c r="I53" i="121"/>
  <c r="K53" i="121" s="1"/>
  <c r="L53" i="121" s="1"/>
  <c r="J53" i="121"/>
  <c r="I53" i="122"/>
  <c r="K53" i="122" s="1"/>
  <c r="L53" i="122" s="1"/>
  <c r="J53" i="122"/>
  <c r="I53" i="131"/>
  <c r="J53" i="131"/>
  <c r="K53" i="131"/>
  <c r="L53" i="131"/>
  <c r="I53" i="132"/>
  <c r="J53" i="132"/>
  <c r="K53" i="132"/>
  <c r="L53" i="132" s="1"/>
  <c r="M53" i="132" s="1"/>
  <c r="I53" i="134"/>
  <c r="K53" i="134" s="1"/>
  <c r="L53" i="134" s="1"/>
  <c r="M53" i="134" s="1"/>
  <c r="P53" i="134" s="1"/>
  <c r="J53" i="134"/>
  <c r="I53" i="135"/>
  <c r="J53" i="135"/>
  <c r="I52" i="96"/>
  <c r="K52" i="96" s="1"/>
  <c r="L52" i="96" s="1"/>
  <c r="J52" i="96"/>
  <c r="I52" i="116"/>
  <c r="J52" i="116"/>
  <c r="K52" i="116"/>
  <c r="L52" i="116" s="1"/>
  <c r="I52" i="120"/>
  <c r="J52" i="120"/>
  <c r="K52" i="120"/>
  <c r="L52" i="120" s="1"/>
  <c r="I52" i="121"/>
  <c r="K52" i="121" s="1"/>
  <c r="L52" i="121" s="1"/>
  <c r="J52" i="121"/>
  <c r="I52" i="122"/>
  <c r="J52" i="122"/>
  <c r="I52" i="131"/>
  <c r="J52" i="131"/>
  <c r="K52" i="131"/>
  <c r="L52" i="131" s="1"/>
  <c r="I52" i="132"/>
  <c r="J52" i="132"/>
  <c r="K52" i="132"/>
  <c r="L52" i="132" s="1"/>
  <c r="M52" i="132"/>
  <c r="I52" i="134"/>
  <c r="K52" i="134" s="1"/>
  <c r="L52" i="134" s="1"/>
  <c r="M52" i="134" s="1"/>
  <c r="P52" i="134" s="1"/>
  <c r="J52" i="134"/>
  <c r="I52" i="135"/>
  <c r="J52" i="135"/>
  <c r="I51" i="96"/>
  <c r="K51" i="96" s="1"/>
  <c r="L51" i="96" s="1"/>
  <c r="J51" i="96"/>
  <c r="I51" i="116"/>
  <c r="J51" i="116"/>
  <c r="K51" i="116"/>
  <c r="L51" i="116" s="1"/>
  <c r="I51" i="120"/>
  <c r="J51" i="120"/>
  <c r="K51" i="120"/>
  <c r="L51" i="120" s="1"/>
  <c r="I51" i="121"/>
  <c r="K51" i="121" s="1"/>
  <c r="L51" i="121" s="1"/>
  <c r="J51" i="121"/>
  <c r="I51" i="122"/>
  <c r="K51" i="122" s="1"/>
  <c r="L51" i="122" s="1"/>
  <c r="J51" i="122"/>
  <c r="I51" i="131"/>
  <c r="J51" i="131"/>
  <c r="K51" i="131"/>
  <c r="L51" i="131"/>
  <c r="I51" i="132"/>
  <c r="J51" i="132"/>
  <c r="K51" i="132"/>
  <c r="L51" i="132" s="1"/>
  <c r="M51" i="132" s="1"/>
  <c r="I51" i="134"/>
  <c r="K51" i="134" s="1"/>
  <c r="L51" i="134" s="1"/>
  <c r="M51" i="134" s="1"/>
  <c r="P51" i="134" s="1"/>
  <c r="J51" i="134"/>
  <c r="I51" i="135"/>
  <c r="K51" i="135" s="1"/>
  <c r="L51" i="135" s="1"/>
  <c r="M51" i="135" s="1"/>
  <c r="J51" i="135"/>
  <c r="I50" i="96"/>
  <c r="K50" i="96" s="1"/>
  <c r="L50" i="96" s="1"/>
  <c r="J50" i="96"/>
  <c r="I50" i="116"/>
  <c r="J50" i="116"/>
  <c r="K50" i="116"/>
  <c r="L50" i="116" s="1"/>
  <c r="I50" i="120"/>
  <c r="J50" i="120"/>
  <c r="K50" i="120"/>
  <c r="L50" i="120" s="1"/>
  <c r="I50" i="121"/>
  <c r="K50" i="121" s="1"/>
  <c r="L50" i="121" s="1"/>
  <c r="J50" i="121"/>
  <c r="I50" i="122"/>
  <c r="J50" i="122"/>
  <c r="I50" i="131"/>
  <c r="J50" i="131"/>
  <c r="K50" i="131"/>
  <c r="L50" i="131" s="1"/>
  <c r="I50" i="132"/>
  <c r="J50" i="132"/>
  <c r="K50" i="132"/>
  <c r="L50" i="132" s="1"/>
  <c r="M50" i="132"/>
  <c r="I50" i="134"/>
  <c r="K50" i="134" s="1"/>
  <c r="L50" i="134" s="1"/>
  <c r="M50" i="134" s="1"/>
  <c r="P50" i="134" s="1"/>
  <c r="J50" i="134"/>
  <c r="I50" i="135"/>
  <c r="J50" i="135"/>
  <c r="I49" i="96"/>
  <c r="K49" i="96" s="1"/>
  <c r="L49" i="96" s="1"/>
  <c r="J49" i="96"/>
  <c r="I49" i="116"/>
  <c r="J49" i="116"/>
  <c r="K49" i="116"/>
  <c r="L49" i="116" s="1"/>
  <c r="I49" i="120"/>
  <c r="J49" i="120"/>
  <c r="K49" i="120"/>
  <c r="L49" i="120" s="1"/>
  <c r="I49" i="121"/>
  <c r="K49" i="121" s="1"/>
  <c r="L49" i="121" s="1"/>
  <c r="J49" i="121"/>
  <c r="I49" i="122"/>
  <c r="K49" i="122" s="1"/>
  <c r="L49" i="122" s="1"/>
  <c r="J49" i="122"/>
  <c r="I49" i="131"/>
  <c r="J49" i="131"/>
  <c r="K49" i="131"/>
  <c r="L49" i="131"/>
  <c r="I49" i="132"/>
  <c r="J49" i="132"/>
  <c r="K49" i="132"/>
  <c r="L49" i="132" s="1"/>
  <c r="M49" i="132" s="1"/>
  <c r="I49" i="134"/>
  <c r="K49" i="134" s="1"/>
  <c r="L49" i="134" s="1"/>
  <c r="M49" i="134" s="1"/>
  <c r="P49" i="134" s="1"/>
  <c r="J49" i="134"/>
  <c r="I49" i="135"/>
  <c r="K49" i="135" s="1"/>
  <c r="L49" i="135" s="1"/>
  <c r="M49" i="135" s="1"/>
  <c r="J49" i="135"/>
  <c r="I48" i="96"/>
  <c r="K48" i="96" s="1"/>
  <c r="L48" i="96" s="1"/>
  <c r="J48" i="96"/>
  <c r="I48" i="116"/>
  <c r="J48" i="116"/>
  <c r="K48" i="116"/>
  <c r="L48" i="116" s="1"/>
  <c r="I48" i="120"/>
  <c r="J48" i="120"/>
  <c r="K48" i="120"/>
  <c r="L48" i="120" s="1"/>
  <c r="I48" i="121"/>
  <c r="K48" i="121" s="1"/>
  <c r="L48" i="121" s="1"/>
  <c r="J48" i="121"/>
  <c r="I48" i="122"/>
  <c r="J48" i="122"/>
  <c r="I48" i="131"/>
  <c r="J48" i="131"/>
  <c r="K48" i="131"/>
  <c r="L48" i="131" s="1"/>
  <c r="I48" i="132"/>
  <c r="J48" i="132"/>
  <c r="K48" i="132"/>
  <c r="L48" i="132" s="1"/>
  <c r="M48" i="132"/>
  <c r="I48" i="134"/>
  <c r="K48" i="134" s="1"/>
  <c r="L48" i="134" s="1"/>
  <c r="M48" i="134" s="1"/>
  <c r="P48" i="134" s="1"/>
  <c r="J48" i="134"/>
  <c r="I48" i="135"/>
  <c r="J48" i="135"/>
  <c r="I47" i="96"/>
  <c r="K47" i="96" s="1"/>
  <c r="L47" i="96" s="1"/>
  <c r="J47" i="96"/>
  <c r="I47" i="116"/>
  <c r="J47" i="116"/>
  <c r="K47" i="116"/>
  <c r="L47" i="116" s="1"/>
  <c r="I47" i="120"/>
  <c r="J47" i="120"/>
  <c r="K47" i="120"/>
  <c r="L47" i="120" s="1"/>
  <c r="I47" i="121"/>
  <c r="K47" i="121" s="1"/>
  <c r="L47" i="121" s="1"/>
  <c r="J47" i="121"/>
  <c r="I47" i="122"/>
  <c r="K47" i="122" s="1"/>
  <c r="L47" i="122" s="1"/>
  <c r="J47" i="122"/>
  <c r="I47" i="131"/>
  <c r="J47" i="131"/>
  <c r="K47" i="131"/>
  <c r="L47" i="131"/>
  <c r="I47" i="132"/>
  <c r="J47" i="132"/>
  <c r="K47" i="132"/>
  <c r="L47" i="132" s="1"/>
  <c r="M47" i="132" s="1"/>
  <c r="I47" i="134"/>
  <c r="K47" i="134" s="1"/>
  <c r="L47" i="134" s="1"/>
  <c r="M47" i="134" s="1"/>
  <c r="P47" i="134" s="1"/>
  <c r="J47" i="134"/>
  <c r="I47" i="135"/>
  <c r="K47" i="135" s="1"/>
  <c r="L47" i="135" s="1"/>
  <c r="M47" i="135" s="1"/>
  <c r="J47" i="135"/>
  <c r="I46" i="96"/>
  <c r="K46" i="96" s="1"/>
  <c r="L46" i="96" s="1"/>
  <c r="J46" i="96"/>
  <c r="I46" i="116"/>
  <c r="J46" i="116"/>
  <c r="K46" i="116"/>
  <c r="L46" i="116" s="1"/>
  <c r="I46" i="120"/>
  <c r="J46" i="120"/>
  <c r="K46" i="120"/>
  <c r="L46" i="120" s="1"/>
  <c r="I46" i="121"/>
  <c r="K46" i="121" s="1"/>
  <c r="L46" i="121" s="1"/>
  <c r="J46" i="121"/>
  <c r="I46" i="122"/>
  <c r="J46" i="122"/>
  <c r="I46" i="131"/>
  <c r="J46" i="131"/>
  <c r="K46" i="131"/>
  <c r="L46" i="131" s="1"/>
  <c r="I46" i="132"/>
  <c r="J46" i="132"/>
  <c r="K46" i="132"/>
  <c r="L46" i="132" s="1"/>
  <c r="M46" i="132"/>
  <c r="I46" i="134"/>
  <c r="K46" i="134" s="1"/>
  <c r="L46" i="134" s="1"/>
  <c r="M46" i="134" s="1"/>
  <c r="P46" i="134" s="1"/>
  <c r="J46" i="134"/>
  <c r="I46" i="135"/>
  <c r="J46" i="135"/>
  <c r="I45" i="132"/>
  <c r="J45" i="132"/>
  <c r="K45" i="132"/>
  <c r="L45" i="132" s="1"/>
  <c r="I45" i="134"/>
  <c r="J45" i="134"/>
  <c r="K45" i="134"/>
  <c r="L45" i="134" s="1"/>
  <c r="M45" i="134" s="1"/>
  <c r="P45" i="134" s="1"/>
  <c r="I45" i="135"/>
  <c r="K45" i="135" s="1"/>
  <c r="L45" i="135" s="1"/>
  <c r="M45" i="135" s="1"/>
  <c r="J45" i="135"/>
  <c r="I44" i="132"/>
  <c r="J44" i="132"/>
  <c r="I44" i="134"/>
  <c r="K44" i="134" s="1"/>
  <c r="L44" i="134" s="1"/>
  <c r="J44" i="134"/>
  <c r="I44" i="135"/>
  <c r="J44" i="135"/>
  <c r="K44" i="135"/>
  <c r="L44" i="135" s="1"/>
  <c r="M44" i="135"/>
  <c r="I43" i="132"/>
  <c r="K43" i="132" s="1"/>
  <c r="L43" i="132" s="1"/>
  <c r="M43" i="132" s="1"/>
  <c r="J43" i="132"/>
  <c r="I43" i="134"/>
  <c r="K43" i="134" s="1"/>
  <c r="L43" i="134" s="1"/>
  <c r="M43" i="134" s="1"/>
  <c r="P43" i="134" s="1"/>
  <c r="J43" i="134"/>
  <c r="I43" i="135"/>
  <c r="K43" i="135" s="1"/>
  <c r="L43" i="135" s="1"/>
  <c r="J43" i="135"/>
  <c r="I42" i="132"/>
  <c r="J42" i="132"/>
  <c r="K42" i="132"/>
  <c r="L42" i="132" s="1"/>
  <c r="M42" i="132" s="1"/>
  <c r="I42" i="134"/>
  <c r="K42" i="134" s="1"/>
  <c r="J42" i="134"/>
  <c r="L42" i="134"/>
  <c r="M42" i="134" s="1"/>
  <c r="P42" i="134" s="1"/>
  <c r="I42" i="135"/>
  <c r="K42" i="135" s="1"/>
  <c r="L42" i="135" s="1"/>
  <c r="M42" i="135" s="1"/>
  <c r="J42" i="135"/>
  <c r="I41" i="132"/>
  <c r="K41" i="132" s="1"/>
  <c r="L41" i="132" s="1"/>
  <c r="M41" i="132" s="1"/>
  <c r="J41" i="132"/>
  <c r="I41" i="134"/>
  <c r="J41" i="134"/>
  <c r="K41" i="134" s="1"/>
  <c r="L41" i="134" s="1"/>
  <c r="M41" i="134" s="1"/>
  <c r="P41" i="134" s="1"/>
  <c r="I41" i="135"/>
  <c r="K41" i="135" s="1"/>
  <c r="L41" i="135" s="1"/>
  <c r="J41" i="135"/>
  <c r="I40" i="132"/>
  <c r="K40" i="132" s="1"/>
  <c r="L40" i="132" s="1"/>
  <c r="M40" i="132" s="1"/>
  <c r="J40" i="132"/>
  <c r="I40" i="134"/>
  <c r="K40" i="134" s="1"/>
  <c r="L40" i="134" s="1"/>
  <c r="J40" i="134"/>
  <c r="I40" i="135"/>
  <c r="J40" i="135"/>
  <c r="K40" i="135" s="1"/>
  <c r="L40" i="135" s="1"/>
  <c r="M40" i="135" s="1"/>
  <c r="I39" i="132"/>
  <c r="K39" i="132" s="1"/>
  <c r="L39" i="132" s="1"/>
  <c r="J39" i="132"/>
  <c r="I39" i="134"/>
  <c r="K39" i="134" s="1"/>
  <c r="L39" i="134" s="1"/>
  <c r="M39" i="134" s="1"/>
  <c r="J39" i="134"/>
  <c r="P39" i="134"/>
  <c r="I39" i="135"/>
  <c r="K39" i="135" s="1"/>
  <c r="L39" i="135" s="1"/>
  <c r="J39" i="135"/>
  <c r="P38" i="134"/>
  <c r="I37" i="132"/>
  <c r="J37" i="132"/>
  <c r="I37" i="134"/>
  <c r="J37" i="134"/>
  <c r="K37" i="134"/>
  <c r="L37" i="134"/>
  <c r="M37" i="134" s="1"/>
  <c r="P37" i="134" s="1"/>
  <c r="I37" i="135"/>
  <c r="K37" i="135" s="1"/>
  <c r="L37" i="135" s="1"/>
  <c r="M37" i="135" s="1"/>
  <c r="J37" i="135"/>
  <c r="I36" i="132"/>
  <c r="J36" i="132"/>
  <c r="I36" i="134"/>
  <c r="J36" i="134"/>
  <c r="K36" i="134"/>
  <c r="L36" i="134" s="1"/>
  <c r="I36" i="135"/>
  <c r="K36" i="135" s="1"/>
  <c r="L36" i="135" s="1"/>
  <c r="M36" i="135" s="1"/>
  <c r="J36" i="135"/>
  <c r="I7" i="96"/>
  <c r="K7" i="96" s="1"/>
  <c r="L7" i="96" s="1"/>
  <c r="J7" i="96"/>
  <c r="I7" i="116"/>
  <c r="J7" i="116"/>
  <c r="K7" i="116"/>
  <c r="L7" i="116" s="1"/>
  <c r="I7" i="120"/>
  <c r="J7" i="120"/>
  <c r="I8" i="96"/>
  <c r="J8" i="96"/>
  <c r="K8" i="96" s="1"/>
  <c r="L8" i="96" s="1"/>
  <c r="I8" i="116"/>
  <c r="K8" i="116" s="1"/>
  <c r="L8" i="116" s="1"/>
  <c r="J8" i="116"/>
  <c r="I8" i="120"/>
  <c r="K8" i="120" s="1"/>
  <c r="L8" i="120" s="1"/>
  <c r="J8" i="120"/>
  <c r="I9" i="96"/>
  <c r="J9" i="96"/>
  <c r="K9" i="96" s="1"/>
  <c r="L9" i="96" s="1"/>
  <c r="I9" i="116"/>
  <c r="J9" i="116"/>
  <c r="I9" i="120"/>
  <c r="J9" i="120"/>
  <c r="K9" i="120"/>
  <c r="L9" i="120" s="1"/>
  <c r="I10" i="96"/>
  <c r="K10" i="96" s="1"/>
  <c r="J10" i="96"/>
  <c r="L10" i="96"/>
  <c r="I10" i="116"/>
  <c r="K10" i="116" s="1"/>
  <c r="L10" i="116" s="1"/>
  <c r="J10" i="116"/>
  <c r="I10" i="120"/>
  <c r="J10" i="120"/>
  <c r="K10" i="120"/>
  <c r="L10" i="120" s="1"/>
  <c r="I11" i="96"/>
  <c r="K11" i="96" s="1"/>
  <c r="L11" i="96" s="1"/>
  <c r="J11" i="96"/>
  <c r="I11" i="116"/>
  <c r="J11" i="116"/>
  <c r="K11" i="116"/>
  <c r="L11" i="116" s="1"/>
  <c r="I11" i="120"/>
  <c r="K11" i="120" s="1"/>
  <c r="L11" i="120" s="1"/>
  <c r="J11" i="120"/>
  <c r="I12" i="96"/>
  <c r="K12" i="96" s="1"/>
  <c r="L12" i="96" s="1"/>
  <c r="J12" i="96"/>
  <c r="I12" i="116"/>
  <c r="K12" i="116" s="1"/>
  <c r="L12" i="116" s="1"/>
  <c r="J12" i="116"/>
  <c r="I12" i="120"/>
  <c r="J12" i="120"/>
  <c r="K12" i="120" s="1"/>
  <c r="L12" i="120" s="1"/>
  <c r="I13" i="96"/>
  <c r="J13" i="96"/>
  <c r="K13" i="96"/>
  <c r="L13" i="96" s="1"/>
  <c r="I13" i="116"/>
  <c r="J13" i="116"/>
  <c r="I13" i="120"/>
  <c r="K13" i="120" s="1"/>
  <c r="L13" i="120" s="1"/>
  <c r="J13" i="120"/>
  <c r="I14" i="96"/>
  <c r="K14" i="96" s="1"/>
  <c r="L14" i="96" s="1"/>
  <c r="J14" i="96"/>
  <c r="I14" i="116"/>
  <c r="J14" i="116"/>
  <c r="K14" i="116"/>
  <c r="L14" i="116" s="1"/>
  <c r="I14" i="120"/>
  <c r="J14" i="120"/>
  <c r="K14" i="120"/>
  <c r="L14" i="120" s="1"/>
  <c r="I15" i="96"/>
  <c r="K15" i="96" s="1"/>
  <c r="L15" i="96" s="1"/>
  <c r="J15" i="96"/>
  <c r="I15" i="116"/>
  <c r="K15" i="116" s="1"/>
  <c r="L15" i="116" s="1"/>
  <c r="J15" i="116"/>
  <c r="I15" i="120"/>
  <c r="J15" i="120"/>
  <c r="K15" i="120" s="1"/>
  <c r="L15" i="120" s="1"/>
  <c r="I16" i="96"/>
  <c r="J16" i="96"/>
  <c r="K16" i="96"/>
  <c r="L16" i="96" s="1"/>
  <c r="I16" i="116"/>
  <c r="J16" i="116"/>
  <c r="K16" i="116"/>
  <c r="L16" i="116" s="1"/>
  <c r="I16" i="120"/>
  <c r="K16" i="120" s="1"/>
  <c r="L16" i="120" s="1"/>
  <c r="J16" i="120"/>
  <c r="I17" i="96"/>
  <c r="K17" i="96" s="1"/>
  <c r="L17" i="96" s="1"/>
  <c r="J17" i="96"/>
  <c r="I17" i="116"/>
  <c r="J17" i="116"/>
  <c r="K17" i="116" s="1"/>
  <c r="L17" i="116" s="1"/>
  <c r="I17" i="120"/>
  <c r="K17" i="120" s="1"/>
  <c r="L17" i="120" s="1"/>
  <c r="J17" i="120"/>
  <c r="I18" i="96"/>
  <c r="J18" i="96"/>
  <c r="K18" i="96"/>
  <c r="L18" i="96" s="1"/>
  <c r="I18" i="116"/>
  <c r="K18" i="116" s="1"/>
  <c r="L18" i="116" s="1"/>
  <c r="J18" i="116"/>
  <c r="I18" i="120"/>
  <c r="K18" i="120" s="1"/>
  <c r="L18" i="120" s="1"/>
  <c r="J18" i="120"/>
  <c r="I19" i="96"/>
  <c r="J19" i="96"/>
  <c r="K19" i="96" s="1"/>
  <c r="L19" i="96" s="1"/>
  <c r="I19" i="116"/>
  <c r="K19" i="116" s="1"/>
  <c r="L19" i="116" s="1"/>
  <c r="J19" i="116"/>
  <c r="I19" i="120"/>
  <c r="K19" i="120" s="1"/>
  <c r="L19" i="120" s="1"/>
  <c r="J19" i="120"/>
  <c r="I20" i="96"/>
  <c r="K20" i="96" s="1"/>
  <c r="L20" i="96" s="1"/>
  <c r="J20" i="96"/>
  <c r="I20" i="116"/>
  <c r="K20" i="116" s="1"/>
  <c r="L20" i="116" s="1"/>
  <c r="J20" i="116"/>
  <c r="I20" i="120"/>
  <c r="J20" i="120"/>
  <c r="K20" i="120"/>
  <c r="L20" i="120" s="1"/>
  <c r="I21" i="96"/>
  <c r="K21" i="96" s="1"/>
  <c r="L21" i="96" s="1"/>
  <c r="J21" i="96"/>
  <c r="I21" i="116"/>
  <c r="K21" i="116" s="1"/>
  <c r="L21" i="116" s="1"/>
  <c r="J21" i="116"/>
  <c r="I21" i="120"/>
  <c r="K21" i="120" s="1"/>
  <c r="L21" i="120" s="1"/>
  <c r="J21" i="120"/>
  <c r="I22" i="96"/>
  <c r="K22" i="96" s="1"/>
  <c r="L22" i="96" s="1"/>
  <c r="J22" i="96"/>
  <c r="I22" i="116"/>
  <c r="J22" i="116"/>
  <c r="K22" i="116"/>
  <c r="L22" i="116" s="1"/>
  <c r="I22" i="120"/>
  <c r="J22" i="120"/>
  <c r="K22" i="120"/>
  <c r="L22" i="120" s="1"/>
  <c r="I23" i="96"/>
  <c r="K23" i="96" s="1"/>
  <c r="L23" i="96" s="1"/>
  <c r="J23" i="96"/>
  <c r="I23" i="116"/>
  <c r="K23" i="116" s="1"/>
  <c r="L23" i="116" s="1"/>
  <c r="J23" i="116"/>
  <c r="I23" i="120"/>
  <c r="J23" i="120"/>
  <c r="K23" i="120" s="1"/>
  <c r="L23" i="120" s="1"/>
  <c r="I24" i="96"/>
  <c r="J24" i="96"/>
  <c r="K24" i="96"/>
  <c r="L24" i="96" s="1"/>
  <c r="I24" i="116"/>
  <c r="J24" i="116"/>
  <c r="K24" i="116"/>
  <c r="L24" i="116" s="1"/>
  <c r="I24" i="120"/>
  <c r="K24" i="120" s="1"/>
  <c r="L24" i="120" s="1"/>
  <c r="J24" i="120"/>
  <c r="I25" i="96"/>
  <c r="K25" i="96" s="1"/>
  <c r="L25" i="96" s="1"/>
  <c r="J25" i="96"/>
  <c r="I25" i="116"/>
  <c r="J25" i="116"/>
  <c r="K25" i="116" s="1"/>
  <c r="L25" i="116" s="1"/>
  <c r="I25" i="120"/>
  <c r="K25" i="120" s="1"/>
  <c r="L25" i="120" s="1"/>
  <c r="J25" i="120"/>
  <c r="I152" i="96"/>
  <c r="K152" i="96" s="1"/>
  <c r="L152" i="96" s="1"/>
  <c r="J152" i="96"/>
  <c r="I152" i="122"/>
  <c r="J152" i="122"/>
  <c r="K152" i="122"/>
  <c r="L152" i="122" s="1"/>
  <c r="I6" i="96"/>
  <c r="K6" i="96" s="1"/>
  <c r="L6" i="96" s="1"/>
  <c r="J6" i="96"/>
  <c r="I6" i="116"/>
  <c r="K6" i="116" s="1"/>
  <c r="L6" i="116" s="1"/>
  <c r="J6" i="116"/>
  <c r="I6" i="120"/>
  <c r="K6" i="120" s="1"/>
  <c r="L6" i="120" s="1"/>
  <c r="J6" i="120"/>
  <c r="I147" i="135"/>
  <c r="K147" i="135" s="1"/>
  <c r="L147" i="135" s="1"/>
  <c r="J147" i="135"/>
  <c r="I148" i="135"/>
  <c r="J148" i="135"/>
  <c r="K148" i="135"/>
  <c r="L148" i="135" s="1"/>
  <c r="I149" i="135"/>
  <c r="J149" i="135"/>
  <c r="K149" i="135"/>
  <c r="L149" i="135" s="1"/>
  <c r="M149" i="135" s="1"/>
  <c r="I150" i="135"/>
  <c r="K150" i="135" s="1"/>
  <c r="L150" i="135" s="1"/>
  <c r="J150" i="135"/>
  <c r="I151" i="135"/>
  <c r="K151" i="135" s="1"/>
  <c r="L151" i="135" s="1"/>
  <c r="M151" i="135" s="1"/>
  <c r="J151" i="135"/>
  <c r="I152" i="135"/>
  <c r="J152" i="135"/>
  <c r="K152" i="135"/>
  <c r="L152" i="135" s="1"/>
  <c r="M152" i="135" s="1"/>
  <c r="I7" i="135"/>
  <c r="J7" i="135"/>
  <c r="K7" i="135"/>
  <c r="L7" i="135" s="1"/>
  <c r="M7" i="135" s="1"/>
  <c r="I8" i="135"/>
  <c r="K8" i="135" s="1"/>
  <c r="L8" i="135" s="1"/>
  <c r="M8" i="135" s="1"/>
  <c r="J8" i="135"/>
  <c r="I9" i="135"/>
  <c r="K9" i="135" s="1"/>
  <c r="L9" i="135" s="1"/>
  <c r="M9" i="135" s="1"/>
  <c r="J9" i="135"/>
  <c r="I10" i="135"/>
  <c r="J10" i="135"/>
  <c r="K10" i="135"/>
  <c r="L10" i="135" s="1"/>
  <c r="M10" i="135" s="1"/>
  <c r="I11" i="135"/>
  <c r="J11" i="135"/>
  <c r="K11" i="135"/>
  <c r="L11" i="135" s="1"/>
  <c r="M11" i="135" s="1"/>
  <c r="I12" i="135"/>
  <c r="K12" i="135" s="1"/>
  <c r="L12" i="135" s="1"/>
  <c r="M12" i="135" s="1"/>
  <c r="J12" i="135"/>
  <c r="I13" i="135"/>
  <c r="K13" i="135" s="1"/>
  <c r="L13" i="135" s="1"/>
  <c r="M13" i="135" s="1"/>
  <c r="J13" i="135"/>
  <c r="I14" i="135"/>
  <c r="J14" i="135"/>
  <c r="K14" i="135"/>
  <c r="L14" i="135" s="1"/>
  <c r="M14" i="135" s="1"/>
  <c r="I15" i="135"/>
  <c r="J15" i="135"/>
  <c r="K15" i="135"/>
  <c r="L15" i="135" s="1"/>
  <c r="M15" i="135" s="1"/>
  <c r="I16" i="135"/>
  <c r="K16" i="135" s="1"/>
  <c r="L16" i="135" s="1"/>
  <c r="M16" i="135" s="1"/>
  <c r="J16" i="135"/>
  <c r="I17" i="135"/>
  <c r="K17" i="135" s="1"/>
  <c r="L17" i="135" s="1"/>
  <c r="M17" i="135" s="1"/>
  <c r="J17" i="135"/>
  <c r="I18" i="135"/>
  <c r="J18" i="135"/>
  <c r="K18" i="135"/>
  <c r="L18" i="135" s="1"/>
  <c r="M18" i="135" s="1"/>
  <c r="I19" i="135"/>
  <c r="J19" i="135"/>
  <c r="K19" i="135"/>
  <c r="L19" i="135" s="1"/>
  <c r="M19" i="135" s="1"/>
  <c r="I20" i="135"/>
  <c r="K20" i="135" s="1"/>
  <c r="L20" i="135" s="1"/>
  <c r="M20" i="135" s="1"/>
  <c r="J20" i="135"/>
  <c r="I21" i="135"/>
  <c r="K21" i="135" s="1"/>
  <c r="L21" i="135" s="1"/>
  <c r="M21" i="135" s="1"/>
  <c r="J21" i="135"/>
  <c r="I22" i="135"/>
  <c r="J22" i="135"/>
  <c r="K22" i="135"/>
  <c r="L22" i="135" s="1"/>
  <c r="M22" i="135" s="1"/>
  <c r="I23" i="135"/>
  <c r="J23" i="135"/>
  <c r="K23" i="135"/>
  <c r="L23" i="135" s="1"/>
  <c r="M23" i="135" s="1"/>
  <c r="I24" i="135"/>
  <c r="K24" i="135" s="1"/>
  <c r="L24" i="135" s="1"/>
  <c r="M24" i="135" s="1"/>
  <c r="J24" i="135"/>
  <c r="I25" i="135"/>
  <c r="K25" i="135" s="1"/>
  <c r="L25" i="135" s="1"/>
  <c r="M25" i="135" s="1"/>
  <c r="J25" i="135"/>
  <c r="M26" i="135"/>
  <c r="I27" i="135"/>
  <c r="K27" i="135" s="1"/>
  <c r="L27" i="135" s="1"/>
  <c r="J27" i="135"/>
  <c r="I28" i="135"/>
  <c r="J28" i="135"/>
  <c r="K28" i="135"/>
  <c r="L28" i="135" s="1"/>
  <c r="I29" i="135"/>
  <c r="J29" i="135"/>
  <c r="K29" i="135"/>
  <c r="L29" i="135" s="1"/>
  <c r="I30" i="135"/>
  <c r="K30" i="135" s="1"/>
  <c r="L30" i="135" s="1"/>
  <c r="J30" i="135"/>
  <c r="I31" i="135"/>
  <c r="K31" i="135" s="1"/>
  <c r="L31" i="135" s="1"/>
  <c r="M31" i="135" s="1"/>
  <c r="J31" i="135"/>
  <c r="I32" i="135"/>
  <c r="J32" i="135"/>
  <c r="K32" i="135"/>
  <c r="L32" i="135" s="1"/>
  <c r="M32" i="135" s="1"/>
  <c r="I33" i="135"/>
  <c r="J33" i="135"/>
  <c r="K33" i="135"/>
  <c r="L33" i="135" s="1"/>
  <c r="M33" i="135" s="1"/>
  <c r="I34" i="135"/>
  <c r="K34" i="135" s="1"/>
  <c r="L34" i="135" s="1"/>
  <c r="J34" i="135"/>
  <c r="I35" i="135"/>
  <c r="K35" i="135" s="1"/>
  <c r="L35" i="135" s="1"/>
  <c r="M35" i="135" s="1"/>
  <c r="J35" i="135"/>
  <c r="I6" i="135"/>
  <c r="J6" i="135"/>
  <c r="K6" i="135"/>
  <c r="L6" i="135" s="1"/>
  <c r="M6" i="135" s="1"/>
  <c r="I153" i="134"/>
  <c r="J153" i="134"/>
  <c r="K153" i="134"/>
  <c r="L153" i="134" s="1"/>
  <c r="M153" i="134" s="1"/>
  <c r="P153" i="134" s="1"/>
  <c r="I154" i="134"/>
  <c r="K154" i="134" s="1"/>
  <c r="L154" i="134" s="1"/>
  <c r="M154" i="134" s="1"/>
  <c r="P154" i="134" s="1"/>
  <c r="J154" i="134"/>
  <c r="I155" i="134"/>
  <c r="K155" i="134" s="1"/>
  <c r="L155" i="134" s="1"/>
  <c r="M155" i="134" s="1"/>
  <c r="P155" i="134" s="1"/>
  <c r="J155" i="134"/>
  <c r="I156" i="134"/>
  <c r="J156" i="134"/>
  <c r="K156" i="134"/>
  <c r="L156" i="134" s="1"/>
  <c r="M156" i="134" s="1"/>
  <c r="P156" i="134" s="1"/>
  <c r="I157" i="134"/>
  <c r="J157" i="134"/>
  <c r="K157" i="134"/>
  <c r="L157" i="134" s="1"/>
  <c r="M157" i="134" s="1"/>
  <c r="P157" i="134" s="1"/>
  <c r="I158" i="134"/>
  <c r="K158" i="134" s="1"/>
  <c r="L158" i="134" s="1"/>
  <c r="M158" i="134" s="1"/>
  <c r="P158" i="134" s="1"/>
  <c r="J158" i="134"/>
  <c r="I159" i="134"/>
  <c r="K159" i="134" s="1"/>
  <c r="L159" i="134" s="1"/>
  <c r="M159" i="134" s="1"/>
  <c r="P159" i="134" s="1"/>
  <c r="J159" i="134"/>
  <c r="I160" i="134"/>
  <c r="J160" i="134"/>
  <c r="K160" i="134"/>
  <c r="L160" i="134" s="1"/>
  <c r="M160" i="134" s="1"/>
  <c r="P160" i="134" s="1"/>
  <c r="I161" i="134"/>
  <c r="J161" i="134"/>
  <c r="K161" i="134"/>
  <c r="L161" i="134" s="1"/>
  <c r="M161" i="134" s="1"/>
  <c r="P161" i="134" s="1"/>
  <c r="I162" i="134"/>
  <c r="K162" i="134" s="1"/>
  <c r="L162" i="134" s="1"/>
  <c r="M162" i="134" s="1"/>
  <c r="P162" i="134" s="1"/>
  <c r="J162" i="134"/>
  <c r="I163" i="134"/>
  <c r="K163" i="134" s="1"/>
  <c r="L163" i="134" s="1"/>
  <c r="M163" i="134" s="1"/>
  <c r="P163" i="134" s="1"/>
  <c r="J163" i="134"/>
  <c r="I164" i="134"/>
  <c r="J164" i="134"/>
  <c r="K164" i="134"/>
  <c r="L164" i="134" s="1"/>
  <c r="M164" i="134" s="1"/>
  <c r="P164" i="134" s="1"/>
  <c r="I165" i="134"/>
  <c r="J165" i="134"/>
  <c r="K165" i="134"/>
  <c r="L165" i="134" s="1"/>
  <c r="M165" i="134" s="1"/>
  <c r="P165" i="134" s="1"/>
  <c r="I166" i="134"/>
  <c r="K166" i="134" s="1"/>
  <c r="L166" i="134" s="1"/>
  <c r="M166" i="134" s="1"/>
  <c r="P166" i="134" s="1"/>
  <c r="J166" i="134"/>
  <c r="I167" i="134"/>
  <c r="K167" i="134" s="1"/>
  <c r="L167" i="134" s="1"/>
  <c r="M167" i="134" s="1"/>
  <c r="P167" i="134" s="1"/>
  <c r="J167" i="134"/>
  <c r="I168" i="134"/>
  <c r="J168" i="134"/>
  <c r="K168" i="134"/>
  <c r="L168" i="134" s="1"/>
  <c r="M168" i="134" s="1"/>
  <c r="P168" i="134" s="1"/>
  <c r="I169" i="134"/>
  <c r="J169" i="134"/>
  <c r="K169" i="134"/>
  <c r="L169" i="134" s="1"/>
  <c r="M169" i="134" s="1"/>
  <c r="P169" i="134" s="1"/>
  <c r="I170" i="134"/>
  <c r="K170" i="134" s="1"/>
  <c r="L170" i="134" s="1"/>
  <c r="M170" i="134" s="1"/>
  <c r="P170" i="134" s="1"/>
  <c r="J170" i="134"/>
  <c r="I153" i="122"/>
  <c r="K153" i="122" s="1"/>
  <c r="L153" i="122" s="1"/>
  <c r="J153" i="122"/>
  <c r="I154" i="122"/>
  <c r="J154" i="122"/>
  <c r="K154" i="122"/>
  <c r="L154" i="122" s="1"/>
  <c r="I155" i="122"/>
  <c r="J155" i="122"/>
  <c r="K155" i="122"/>
  <c r="L155" i="122" s="1"/>
  <c r="I156" i="122"/>
  <c r="K156" i="122" s="1"/>
  <c r="L156" i="122" s="1"/>
  <c r="J156" i="122"/>
  <c r="I157" i="122"/>
  <c r="K157" i="122" s="1"/>
  <c r="L157" i="122" s="1"/>
  <c r="J157" i="122"/>
  <c r="I158" i="122"/>
  <c r="J158" i="122"/>
  <c r="K158" i="122"/>
  <c r="L158" i="122" s="1"/>
  <c r="I159" i="122"/>
  <c r="J159" i="122"/>
  <c r="K159" i="122"/>
  <c r="L159" i="122" s="1"/>
  <c r="I160" i="122"/>
  <c r="K160" i="122" s="1"/>
  <c r="L160" i="122" s="1"/>
  <c r="J160" i="122"/>
  <c r="I161" i="122"/>
  <c r="K161" i="122" s="1"/>
  <c r="L161" i="122" s="1"/>
  <c r="J161" i="122"/>
  <c r="I162" i="122"/>
  <c r="J162" i="122"/>
  <c r="K162" i="122"/>
  <c r="L162" i="122" s="1"/>
  <c r="I163" i="122"/>
  <c r="J163" i="122"/>
  <c r="K163" i="122"/>
  <c r="L163" i="122" s="1"/>
  <c r="I164" i="122"/>
  <c r="K164" i="122" s="1"/>
  <c r="L164" i="122" s="1"/>
  <c r="J164" i="122"/>
  <c r="I165" i="122"/>
  <c r="K165" i="122" s="1"/>
  <c r="L165" i="122" s="1"/>
  <c r="J165" i="122"/>
  <c r="I166" i="122"/>
  <c r="J166" i="122"/>
  <c r="K166" i="122"/>
  <c r="L166" i="122" s="1"/>
  <c r="I167" i="122"/>
  <c r="J167" i="122"/>
  <c r="K167" i="122"/>
  <c r="L167" i="122" s="1"/>
  <c r="I168" i="122"/>
  <c r="K168" i="122" s="1"/>
  <c r="L168" i="122" s="1"/>
  <c r="J168" i="122"/>
  <c r="I169" i="122"/>
  <c r="K169" i="122" s="1"/>
  <c r="L169" i="122" s="1"/>
  <c r="J169" i="122"/>
  <c r="I170" i="122"/>
  <c r="J170" i="122"/>
  <c r="K170" i="122"/>
  <c r="L170" i="122" s="1"/>
  <c r="I171" i="122"/>
  <c r="J171" i="122"/>
  <c r="K171" i="122"/>
  <c r="L171" i="122" s="1"/>
  <c r="I172" i="122"/>
  <c r="K172" i="122" s="1"/>
  <c r="L172" i="122" s="1"/>
  <c r="J172" i="122"/>
  <c r="I173" i="122"/>
  <c r="K173" i="122" s="1"/>
  <c r="L173" i="122" s="1"/>
  <c r="J173" i="122"/>
  <c r="I174" i="122"/>
  <c r="J174" i="122"/>
  <c r="K174" i="122"/>
  <c r="L174" i="122" s="1"/>
  <c r="I175" i="122"/>
  <c r="J175" i="122"/>
  <c r="K175" i="122"/>
  <c r="L175" i="122" s="1"/>
  <c r="I176" i="122"/>
  <c r="K176" i="122" s="1"/>
  <c r="L176" i="122" s="1"/>
  <c r="J176" i="122"/>
  <c r="I177" i="122"/>
  <c r="K177" i="122" s="1"/>
  <c r="L177" i="122" s="1"/>
  <c r="J177" i="122"/>
  <c r="I178" i="122"/>
  <c r="J178" i="122"/>
  <c r="K178" i="122"/>
  <c r="L178" i="122" s="1"/>
  <c r="I179" i="122"/>
  <c r="J179" i="122"/>
  <c r="K179" i="122"/>
  <c r="L179" i="122" s="1"/>
  <c r="I180" i="122"/>
  <c r="K180" i="122" s="1"/>
  <c r="L180" i="122" s="1"/>
  <c r="J180" i="122"/>
  <c r="I181" i="122"/>
  <c r="K181" i="122" s="1"/>
  <c r="L181" i="122" s="1"/>
  <c r="J181" i="122"/>
  <c r="I182" i="122"/>
  <c r="J182" i="122"/>
  <c r="K182" i="122"/>
  <c r="L182" i="122" s="1"/>
  <c r="I183" i="122"/>
  <c r="J183" i="122"/>
  <c r="K183" i="122"/>
  <c r="L183" i="122" s="1"/>
  <c r="I184" i="122"/>
  <c r="K184" i="122" s="1"/>
  <c r="L184" i="122" s="1"/>
  <c r="J184" i="122"/>
  <c r="I185" i="122"/>
  <c r="K185" i="122" s="1"/>
  <c r="L185" i="122" s="1"/>
  <c r="J185" i="122"/>
  <c r="I186" i="122"/>
  <c r="J186" i="122"/>
  <c r="K186" i="122"/>
  <c r="L186" i="122" s="1"/>
  <c r="I187" i="122"/>
  <c r="J187" i="122"/>
  <c r="K187" i="122"/>
  <c r="L187" i="122" s="1"/>
  <c r="I188" i="122"/>
  <c r="K188" i="122" s="1"/>
  <c r="L188" i="122" s="1"/>
  <c r="J188" i="122"/>
  <c r="I189" i="122"/>
  <c r="K189" i="122" s="1"/>
  <c r="L189" i="122" s="1"/>
  <c r="J189" i="122"/>
  <c r="I190" i="122"/>
  <c r="J190" i="122"/>
  <c r="K190" i="122"/>
  <c r="L190" i="122" s="1"/>
  <c r="I191" i="122"/>
  <c r="J191" i="122"/>
  <c r="K191" i="122"/>
  <c r="L191" i="122" s="1"/>
  <c r="I152" i="121"/>
  <c r="K152" i="121" s="1"/>
  <c r="L152" i="121" s="1"/>
  <c r="J152" i="121"/>
  <c r="I153" i="121"/>
  <c r="K153" i="121" s="1"/>
  <c r="L153" i="121" s="1"/>
  <c r="J153" i="121"/>
  <c r="I154" i="121"/>
  <c r="J154" i="121"/>
  <c r="K154" i="121"/>
  <c r="L154" i="121" s="1"/>
  <c r="I155" i="121"/>
  <c r="J155" i="121"/>
  <c r="K155" i="121"/>
  <c r="L155" i="121" s="1"/>
  <c r="I156" i="121"/>
  <c r="K156" i="121" s="1"/>
  <c r="L156" i="121" s="1"/>
  <c r="J156" i="121"/>
  <c r="I157" i="121"/>
  <c r="K157" i="121" s="1"/>
  <c r="L157" i="121" s="1"/>
  <c r="J157" i="121"/>
  <c r="I158" i="121"/>
  <c r="J158" i="121"/>
  <c r="K158" i="121"/>
  <c r="L158" i="121" s="1"/>
  <c r="I159" i="121"/>
  <c r="J159" i="121"/>
  <c r="K159" i="121"/>
  <c r="L159" i="121" s="1"/>
  <c r="I160" i="121"/>
  <c r="K160" i="121" s="1"/>
  <c r="L160" i="121" s="1"/>
  <c r="J160" i="121"/>
  <c r="I161" i="121"/>
  <c r="K161" i="121" s="1"/>
  <c r="L161" i="121" s="1"/>
  <c r="J161" i="121"/>
  <c r="I162" i="121"/>
  <c r="J162" i="121"/>
  <c r="K162" i="121"/>
  <c r="L162" i="121" s="1"/>
  <c r="I163" i="121"/>
  <c r="J163" i="121"/>
  <c r="K163" i="121"/>
  <c r="L163" i="121" s="1"/>
  <c r="I164" i="121"/>
  <c r="K164" i="121" s="1"/>
  <c r="L164" i="121" s="1"/>
  <c r="J164" i="121"/>
  <c r="I165" i="121"/>
  <c r="K165" i="121" s="1"/>
  <c r="L165" i="121" s="1"/>
  <c r="J165" i="121"/>
  <c r="I166" i="121"/>
  <c r="J166" i="121"/>
  <c r="K166" i="121"/>
  <c r="L166" i="121" s="1"/>
  <c r="I167" i="121"/>
  <c r="J167" i="121"/>
  <c r="K167" i="121"/>
  <c r="L167" i="121" s="1"/>
  <c r="I168" i="121"/>
  <c r="K168" i="121" s="1"/>
  <c r="L168" i="121" s="1"/>
  <c r="J168" i="121"/>
  <c r="I169" i="121"/>
  <c r="K169" i="121" s="1"/>
  <c r="L169" i="121" s="1"/>
  <c r="J169" i="121"/>
  <c r="I170" i="121"/>
  <c r="J170" i="121"/>
  <c r="K170" i="121"/>
  <c r="L170" i="121" s="1"/>
  <c r="I171" i="121"/>
  <c r="J171" i="121"/>
  <c r="K171" i="121"/>
  <c r="L171" i="121" s="1"/>
  <c r="I172" i="121"/>
  <c r="K172" i="121" s="1"/>
  <c r="L172" i="121" s="1"/>
  <c r="J172" i="121"/>
  <c r="I173" i="121"/>
  <c r="K173" i="121" s="1"/>
  <c r="L173" i="121" s="1"/>
  <c r="J173" i="121"/>
  <c r="I174" i="121"/>
  <c r="J174" i="121"/>
  <c r="K174" i="121"/>
  <c r="L174" i="121" s="1"/>
  <c r="I175" i="121"/>
  <c r="J175" i="121"/>
  <c r="K175" i="121"/>
  <c r="L175" i="121" s="1"/>
  <c r="I176" i="121"/>
  <c r="K176" i="121" s="1"/>
  <c r="L176" i="121" s="1"/>
  <c r="J176" i="121"/>
  <c r="I177" i="121"/>
  <c r="K177" i="121" s="1"/>
  <c r="L177" i="121" s="1"/>
  <c r="J177" i="121"/>
  <c r="I178" i="121"/>
  <c r="J178" i="121"/>
  <c r="K178" i="121"/>
  <c r="L178" i="121" s="1"/>
  <c r="I179" i="121"/>
  <c r="J179" i="121"/>
  <c r="K179" i="121"/>
  <c r="L179" i="121" s="1"/>
  <c r="I180" i="121"/>
  <c r="K180" i="121" s="1"/>
  <c r="L180" i="121" s="1"/>
  <c r="J180" i="121"/>
  <c r="I181" i="121"/>
  <c r="K181" i="121" s="1"/>
  <c r="L181" i="121" s="1"/>
  <c r="J181" i="121"/>
  <c r="I182" i="121"/>
  <c r="J182" i="121"/>
  <c r="K182" i="121"/>
  <c r="L182" i="121" s="1"/>
  <c r="I183" i="121"/>
  <c r="J183" i="121"/>
  <c r="K183" i="121"/>
  <c r="L183" i="121" s="1"/>
  <c r="I184" i="121"/>
  <c r="K184" i="121" s="1"/>
  <c r="L184" i="121" s="1"/>
  <c r="J184" i="121"/>
  <c r="I185" i="121"/>
  <c r="K185" i="121" s="1"/>
  <c r="L185" i="121" s="1"/>
  <c r="J185" i="121"/>
  <c r="I186" i="121"/>
  <c r="J186" i="121"/>
  <c r="K186" i="121"/>
  <c r="L186" i="121" s="1"/>
  <c r="I187" i="121"/>
  <c r="J187" i="121"/>
  <c r="K187" i="121"/>
  <c r="L187" i="121" s="1"/>
  <c r="I188" i="121"/>
  <c r="K188" i="121" s="1"/>
  <c r="L188" i="121" s="1"/>
  <c r="J188" i="121"/>
  <c r="I189" i="121"/>
  <c r="K189" i="121" s="1"/>
  <c r="L189" i="121" s="1"/>
  <c r="J189" i="121"/>
  <c r="I190" i="121"/>
  <c r="J190" i="121"/>
  <c r="K190" i="121"/>
  <c r="L190" i="121" s="1"/>
  <c r="I191" i="121"/>
  <c r="J191" i="121"/>
  <c r="K191" i="121"/>
  <c r="L191" i="121" s="1"/>
  <c r="I192" i="121"/>
  <c r="K192" i="121" s="1"/>
  <c r="L192" i="121" s="1"/>
  <c r="J192" i="121"/>
  <c r="I193" i="121"/>
  <c r="K193" i="121" s="1"/>
  <c r="L193" i="121" s="1"/>
  <c r="J193" i="121"/>
  <c r="I152" i="120"/>
  <c r="J152" i="120"/>
  <c r="K152" i="120"/>
  <c r="L152" i="120" s="1"/>
  <c r="I153" i="120"/>
  <c r="K153" i="120" s="1"/>
  <c r="L153" i="120" s="1"/>
  <c r="J153" i="120"/>
  <c r="I154" i="120"/>
  <c r="J154" i="120"/>
  <c r="K154" i="120"/>
  <c r="L154" i="120" s="1"/>
  <c r="I155" i="120"/>
  <c r="K155" i="120" s="1"/>
  <c r="L155" i="120" s="1"/>
  <c r="J155" i="120"/>
  <c r="I156" i="120"/>
  <c r="J156" i="120"/>
  <c r="K156" i="120"/>
  <c r="L156" i="120" s="1"/>
  <c r="I157" i="120"/>
  <c r="K157" i="120" s="1"/>
  <c r="L157" i="120" s="1"/>
  <c r="J157" i="120"/>
  <c r="I158" i="120"/>
  <c r="J158" i="120"/>
  <c r="K158" i="120"/>
  <c r="L158" i="120" s="1"/>
  <c r="I159" i="120"/>
  <c r="K159" i="120" s="1"/>
  <c r="L159" i="120" s="1"/>
  <c r="J159" i="120"/>
  <c r="I160" i="120"/>
  <c r="J160" i="120"/>
  <c r="K160" i="120"/>
  <c r="L160" i="120" s="1"/>
  <c r="I161" i="120"/>
  <c r="K161" i="120" s="1"/>
  <c r="L161" i="120" s="1"/>
  <c r="J161" i="120"/>
  <c r="I162" i="120"/>
  <c r="J162" i="120"/>
  <c r="K162" i="120"/>
  <c r="L162" i="120" s="1"/>
  <c r="I163" i="120"/>
  <c r="K163" i="120" s="1"/>
  <c r="L163" i="120" s="1"/>
  <c r="J163" i="120"/>
  <c r="I164" i="120"/>
  <c r="J164" i="120"/>
  <c r="K164" i="120"/>
  <c r="L164" i="120" s="1"/>
  <c r="I165" i="120"/>
  <c r="K165" i="120" s="1"/>
  <c r="L165" i="120" s="1"/>
  <c r="J165" i="120"/>
  <c r="I166" i="120"/>
  <c r="J166" i="120"/>
  <c r="K166" i="120"/>
  <c r="L166" i="120" s="1"/>
  <c r="I167" i="120"/>
  <c r="K167" i="120" s="1"/>
  <c r="L167" i="120" s="1"/>
  <c r="J167" i="120"/>
  <c r="I168" i="120"/>
  <c r="J168" i="120"/>
  <c r="K168" i="120"/>
  <c r="L168" i="120" s="1"/>
  <c r="I169" i="120"/>
  <c r="K169" i="120" s="1"/>
  <c r="L169" i="120" s="1"/>
  <c r="J169" i="120"/>
  <c r="I170" i="120"/>
  <c r="J170" i="120"/>
  <c r="K170" i="120"/>
  <c r="L170" i="120" s="1"/>
  <c r="I171" i="120"/>
  <c r="K171" i="120" s="1"/>
  <c r="L171" i="120" s="1"/>
  <c r="J171" i="120"/>
  <c r="I172" i="120"/>
  <c r="J172" i="120"/>
  <c r="K172" i="120"/>
  <c r="L172" i="120" s="1"/>
  <c r="I173" i="120"/>
  <c r="K173" i="120" s="1"/>
  <c r="L173" i="120" s="1"/>
  <c r="J173" i="120"/>
  <c r="I174" i="120"/>
  <c r="J174" i="120"/>
  <c r="K174" i="120"/>
  <c r="L174" i="120" s="1"/>
  <c r="I175" i="120"/>
  <c r="K175" i="120" s="1"/>
  <c r="L175" i="120" s="1"/>
  <c r="J175" i="120"/>
  <c r="I176" i="120"/>
  <c r="J176" i="120"/>
  <c r="K176" i="120"/>
  <c r="L176" i="120" s="1"/>
  <c r="I177" i="120"/>
  <c r="K177" i="120" s="1"/>
  <c r="L177" i="120" s="1"/>
  <c r="J177" i="120"/>
  <c r="I178" i="120"/>
  <c r="J178" i="120"/>
  <c r="K178" i="120"/>
  <c r="L178" i="120" s="1"/>
  <c r="I179" i="120"/>
  <c r="K179" i="120" s="1"/>
  <c r="L179" i="120" s="1"/>
  <c r="J179" i="120"/>
  <c r="I180" i="120"/>
  <c r="J180" i="120"/>
  <c r="K180" i="120"/>
  <c r="L180" i="120" s="1"/>
  <c r="I181" i="120"/>
  <c r="K181" i="120" s="1"/>
  <c r="L181" i="120" s="1"/>
  <c r="J181" i="120"/>
  <c r="I182" i="120"/>
  <c r="J182" i="120"/>
  <c r="K182" i="120"/>
  <c r="L182" i="120" s="1"/>
  <c r="I183" i="120"/>
  <c r="K183" i="120" s="1"/>
  <c r="L183" i="120" s="1"/>
  <c r="J183" i="120"/>
  <c r="I184" i="120"/>
  <c r="J184" i="120"/>
  <c r="K184" i="120"/>
  <c r="L184" i="120" s="1"/>
  <c r="I185" i="120"/>
  <c r="K185" i="120" s="1"/>
  <c r="L185" i="120" s="1"/>
  <c r="J185" i="120"/>
  <c r="I186" i="120"/>
  <c r="J186" i="120"/>
  <c r="K186" i="120"/>
  <c r="L186" i="120" s="1"/>
  <c r="I187" i="120"/>
  <c r="K187" i="120" s="1"/>
  <c r="L187" i="120" s="1"/>
  <c r="J187" i="120"/>
  <c r="I188" i="120"/>
  <c r="J188" i="120"/>
  <c r="K188" i="120"/>
  <c r="L188" i="120"/>
  <c r="I189" i="120"/>
  <c r="K189" i="120" s="1"/>
  <c r="L189" i="120" s="1"/>
  <c r="J189" i="120"/>
  <c r="I153" i="96"/>
  <c r="J153" i="96"/>
  <c r="K153" i="96"/>
  <c r="L153" i="96"/>
  <c r="I154" i="96"/>
  <c r="J154" i="96"/>
  <c r="K154" i="96"/>
  <c r="L154" i="96" s="1"/>
  <c r="I155" i="96"/>
  <c r="K155" i="96" s="1"/>
  <c r="L155" i="96" s="1"/>
  <c r="J155" i="96"/>
  <c r="I156" i="96"/>
  <c r="K156" i="96" s="1"/>
  <c r="L156" i="96" s="1"/>
  <c r="J156" i="96"/>
  <c r="I157" i="96"/>
  <c r="J157" i="96"/>
  <c r="K157" i="96"/>
  <c r="L157" i="96"/>
  <c r="I158" i="96"/>
  <c r="J158" i="96"/>
  <c r="K158" i="96"/>
  <c r="L158" i="96" s="1"/>
  <c r="I159" i="96"/>
  <c r="K159" i="96" s="1"/>
  <c r="L159" i="96" s="1"/>
  <c r="J159" i="96"/>
  <c r="I160" i="96"/>
  <c r="K160" i="96" s="1"/>
  <c r="L160" i="96" s="1"/>
  <c r="J160" i="96"/>
  <c r="I161" i="96"/>
  <c r="J161" i="96"/>
  <c r="K161" i="96"/>
  <c r="L161" i="96"/>
  <c r="I162" i="96"/>
  <c r="J162" i="96"/>
  <c r="K162" i="96"/>
  <c r="L162" i="96" s="1"/>
  <c r="I163" i="96"/>
  <c r="J163" i="96"/>
  <c r="I164" i="96"/>
  <c r="K164" i="96" s="1"/>
  <c r="L164" i="96" s="1"/>
  <c r="J164" i="96"/>
  <c r="I165" i="96"/>
  <c r="J165" i="96"/>
  <c r="K165" i="96"/>
  <c r="L165" i="96"/>
  <c r="I166" i="96"/>
  <c r="J166" i="96"/>
  <c r="K166" i="96"/>
  <c r="L166" i="96" s="1"/>
  <c r="I167" i="96"/>
  <c r="J167" i="96"/>
  <c r="I168" i="96"/>
  <c r="K168" i="96" s="1"/>
  <c r="L168" i="96" s="1"/>
  <c r="J168" i="96"/>
  <c r="I169" i="96"/>
  <c r="J169" i="96"/>
  <c r="K169" i="96"/>
  <c r="L169" i="96"/>
  <c r="I170" i="96"/>
  <c r="J170" i="96"/>
  <c r="K170" i="96"/>
  <c r="L170" i="96" s="1"/>
  <c r="I171" i="96"/>
  <c r="J171" i="96"/>
  <c r="I172" i="96"/>
  <c r="K172" i="96" s="1"/>
  <c r="L172" i="96" s="1"/>
  <c r="J172" i="96"/>
  <c r="I173" i="96"/>
  <c r="J173" i="96"/>
  <c r="K173" i="96"/>
  <c r="L173" i="96"/>
  <c r="I174" i="96"/>
  <c r="J174" i="96"/>
  <c r="K174" i="96"/>
  <c r="L174" i="96" s="1"/>
  <c r="I175" i="96"/>
  <c r="K175" i="96" s="1"/>
  <c r="L175" i="96" s="1"/>
  <c r="J175" i="96"/>
  <c r="I176" i="96"/>
  <c r="K176" i="96" s="1"/>
  <c r="L176" i="96" s="1"/>
  <c r="J176" i="96"/>
  <c r="I177" i="96"/>
  <c r="J177" i="96"/>
  <c r="K177" i="96"/>
  <c r="L177" i="96" s="1"/>
  <c r="I178" i="96"/>
  <c r="J178" i="96"/>
  <c r="K178" i="96"/>
  <c r="L178" i="96" s="1"/>
  <c r="I179" i="96"/>
  <c r="J179" i="96"/>
  <c r="I180" i="96"/>
  <c r="K180" i="96" s="1"/>
  <c r="L180" i="96" s="1"/>
  <c r="J180" i="96"/>
  <c r="I181" i="96"/>
  <c r="J181" i="96"/>
  <c r="K181" i="96"/>
  <c r="L181" i="96"/>
  <c r="I182" i="96"/>
  <c r="J182" i="96"/>
  <c r="K182" i="96"/>
  <c r="L182" i="96" s="1"/>
  <c r="I183" i="96"/>
  <c r="K183" i="96" s="1"/>
  <c r="L183" i="96" s="1"/>
  <c r="J183" i="96"/>
  <c r="I184" i="96"/>
  <c r="J184" i="96"/>
  <c r="K184" i="96"/>
  <c r="L184" i="96"/>
  <c r="I185" i="96"/>
  <c r="J185" i="96"/>
  <c r="K185" i="96"/>
  <c r="L185" i="96" s="1"/>
  <c r="I186" i="96"/>
  <c r="J186" i="96"/>
  <c r="K186" i="96"/>
  <c r="L186" i="96" s="1"/>
  <c r="I187" i="96"/>
  <c r="J187" i="96"/>
  <c r="I188" i="96"/>
  <c r="J188" i="96"/>
  <c r="K188" i="96"/>
  <c r="L188" i="96"/>
  <c r="I189" i="96"/>
  <c r="J189" i="96"/>
  <c r="K189" i="96"/>
  <c r="L189" i="96"/>
  <c r="I152" i="116"/>
  <c r="J152" i="116"/>
  <c r="K152" i="116"/>
  <c r="L152" i="116" s="1"/>
  <c r="I153" i="116"/>
  <c r="K153" i="116" s="1"/>
  <c r="L153" i="116" s="1"/>
  <c r="J153" i="116"/>
  <c r="I154" i="116"/>
  <c r="J154" i="116"/>
  <c r="K154" i="116"/>
  <c r="L154" i="116" s="1"/>
  <c r="I155" i="116"/>
  <c r="K155" i="116" s="1"/>
  <c r="L155" i="116" s="1"/>
  <c r="J155" i="116"/>
  <c r="I156" i="116"/>
  <c r="J156" i="116"/>
  <c r="K156" i="116"/>
  <c r="L156" i="116" s="1"/>
  <c r="I157" i="116"/>
  <c r="K157" i="116" s="1"/>
  <c r="L157" i="116" s="1"/>
  <c r="J157" i="116"/>
  <c r="I158" i="116"/>
  <c r="J158" i="116"/>
  <c r="K158" i="116"/>
  <c r="L158" i="116" s="1"/>
  <c r="I159" i="116"/>
  <c r="K159" i="116" s="1"/>
  <c r="L159" i="116" s="1"/>
  <c r="J159" i="116"/>
  <c r="I160" i="116"/>
  <c r="J160" i="116"/>
  <c r="K160" i="116"/>
  <c r="L160" i="116" s="1"/>
  <c r="I161" i="116"/>
  <c r="J161" i="116"/>
  <c r="K161" i="116"/>
  <c r="L161" i="116" s="1"/>
  <c r="I162" i="116"/>
  <c r="J162" i="116"/>
  <c r="K162" i="116"/>
  <c r="L162" i="116" s="1"/>
  <c r="I163" i="116"/>
  <c r="J163" i="116"/>
  <c r="K163" i="116"/>
  <c r="L163" i="116"/>
  <c r="I164" i="116"/>
  <c r="J164" i="116"/>
  <c r="K164" i="116"/>
  <c r="L164" i="116" s="1"/>
  <c r="I165" i="116"/>
  <c r="J165" i="116"/>
  <c r="K165" i="116"/>
  <c r="L165" i="116"/>
  <c r="I166" i="116"/>
  <c r="J166" i="116"/>
  <c r="K166" i="116"/>
  <c r="L166" i="116" s="1"/>
  <c r="I167" i="116"/>
  <c r="K167" i="116" s="1"/>
  <c r="L167" i="116" s="1"/>
  <c r="J167" i="116"/>
  <c r="I168" i="116"/>
  <c r="J168" i="116"/>
  <c r="K168" i="116"/>
  <c r="L168" i="116" s="1"/>
  <c r="I169" i="116"/>
  <c r="K169" i="116" s="1"/>
  <c r="L169" i="116" s="1"/>
  <c r="J169" i="116"/>
  <c r="I170" i="116"/>
  <c r="J170" i="116"/>
  <c r="K170" i="116"/>
  <c r="L170" i="116" s="1"/>
  <c r="I171" i="116"/>
  <c r="K171" i="116" s="1"/>
  <c r="L171" i="116" s="1"/>
  <c r="J171" i="116"/>
  <c r="I172" i="116"/>
  <c r="J172" i="116"/>
  <c r="K172" i="116"/>
  <c r="L172" i="116" s="1"/>
  <c r="I173" i="116"/>
  <c r="K173" i="116" s="1"/>
  <c r="L173" i="116" s="1"/>
  <c r="J173" i="116"/>
  <c r="I174" i="116"/>
  <c r="J174" i="116"/>
  <c r="K174" i="116"/>
  <c r="L174" i="116" s="1"/>
  <c r="I175" i="116"/>
  <c r="K175" i="116" s="1"/>
  <c r="L175" i="116" s="1"/>
  <c r="J175" i="116"/>
  <c r="I176" i="116"/>
  <c r="J176" i="116"/>
  <c r="K176" i="116"/>
  <c r="L176" i="116" s="1"/>
  <c r="I177" i="116"/>
  <c r="J177" i="116"/>
  <c r="K177" i="116"/>
  <c r="L177" i="116" s="1"/>
  <c r="I178" i="116"/>
  <c r="J178" i="116"/>
  <c r="K178" i="116"/>
  <c r="L178" i="116" s="1"/>
  <c r="I179" i="116"/>
  <c r="J179" i="116"/>
  <c r="K179" i="116"/>
  <c r="L179" i="116"/>
  <c r="I180" i="116"/>
  <c r="J180" i="116"/>
  <c r="K180" i="116"/>
  <c r="L180" i="116" s="1"/>
  <c r="I181" i="116"/>
  <c r="J181" i="116"/>
  <c r="K181" i="116"/>
  <c r="L181" i="116"/>
  <c r="I182" i="116"/>
  <c r="J182" i="116"/>
  <c r="K182" i="116"/>
  <c r="L182" i="116" s="1"/>
  <c r="I183" i="116"/>
  <c r="K183" i="116" s="1"/>
  <c r="L183" i="116" s="1"/>
  <c r="J183" i="116"/>
  <c r="I184" i="116"/>
  <c r="J184" i="116"/>
  <c r="K184" i="116"/>
  <c r="L184" i="116" s="1"/>
  <c r="I185" i="116"/>
  <c r="K185" i="116" s="1"/>
  <c r="L185" i="116" s="1"/>
  <c r="J185" i="116"/>
  <c r="I186" i="116"/>
  <c r="J186" i="116"/>
  <c r="K186" i="116"/>
  <c r="L186" i="116" s="1"/>
  <c r="I187" i="116"/>
  <c r="K187" i="116" s="1"/>
  <c r="L187" i="116" s="1"/>
  <c r="J187" i="116"/>
  <c r="I188" i="116"/>
  <c r="J188" i="116"/>
  <c r="K188" i="116"/>
  <c r="L188" i="116" s="1"/>
  <c r="I189" i="116"/>
  <c r="K189" i="116" s="1"/>
  <c r="L189" i="116" s="1"/>
  <c r="J189" i="116"/>
  <c r="I190" i="116"/>
  <c r="J190" i="116"/>
  <c r="K190" i="116"/>
  <c r="L190" i="116" s="1"/>
  <c r="I191" i="116"/>
  <c r="K191" i="116" s="1"/>
  <c r="L191" i="116" s="1"/>
  <c r="J191" i="116"/>
  <c r="I192" i="116"/>
  <c r="J192" i="116"/>
  <c r="K192" i="116"/>
  <c r="L192" i="116" s="1"/>
  <c r="I153" i="111"/>
  <c r="J153" i="111"/>
  <c r="K153" i="111"/>
  <c r="L153" i="111" s="1"/>
  <c r="I154" i="111"/>
  <c r="J154" i="111"/>
  <c r="K154" i="111"/>
  <c r="L154" i="111" s="1"/>
  <c r="I155" i="111"/>
  <c r="J155" i="111"/>
  <c r="K155" i="111"/>
  <c r="L155" i="111"/>
  <c r="I156" i="111"/>
  <c r="J156" i="111"/>
  <c r="K156" i="111"/>
  <c r="L156" i="111" s="1"/>
  <c r="I157" i="111"/>
  <c r="J157" i="111"/>
  <c r="K157" i="111"/>
  <c r="L157" i="111"/>
  <c r="I158" i="111"/>
  <c r="J158" i="111"/>
  <c r="K158" i="111"/>
  <c r="L158" i="111" s="1"/>
  <c r="I159" i="111"/>
  <c r="K159" i="111" s="1"/>
  <c r="L159" i="111" s="1"/>
  <c r="J159" i="111"/>
  <c r="I160" i="111"/>
  <c r="J160" i="111"/>
  <c r="K160" i="111"/>
  <c r="L160" i="111" s="1"/>
  <c r="I161" i="111"/>
  <c r="K161" i="111" s="1"/>
  <c r="L161" i="111" s="1"/>
  <c r="J161" i="111"/>
  <c r="I162" i="111"/>
  <c r="J162" i="111"/>
  <c r="K162" i="111"/>
  <c r="L162" i="111" s="1"/>
  <c r="I163" i="111"/>
  <c r="K163" i="111" s="1"/>
  <c r="L163" i="111" s="1"/>
  <c r="J163" i="111"/>
  <c r="I164" i="111"/>
  <c r="J164" i="111"/>
  <c r="K164" i="111"/>
  <c r="L164" i="111" s="1"/>
  <c r="I165" i="111"/>
  <c r="K165" i="111" s="1"/>
  <c r="L165" i="111" s="1"/>
  <c r="J165" i="111"/>
  <c r="I166" i="111"/>
  <c r="J166" i="111"/>
  <c r="K166" i="111"/>
  <c r="L166" i="111" s="1"/>
  <c r="I167" i="111"/>
  <c r="K167" i="111" s="1"/>
  <c r="L167" i="111" s="1"/>
  <c r="J167" i="111"/>
  <c r="I168" i="111"/>
  <c r="J168" i="111"/>
  <c r="K168" i="111"/>
  <c r="L168" i="111" s="1"/>
  <c r="I169" i="111"/>
  <c r="J169" i="111"/>
  <c r="K169" i="111"/>
  <c r="L169" i="111" s="1"/>
  <c r="I170" i="111"/>
  <c r="J170" i="111"/>
  <c r="K170" i="111"/>
  <c r="L170" i="111" s="1"/>
  <c r="I171" i="111"/>
  <c r="J171" i="111"/>
  <c r="K171" i="111"/>
  <c r="L171" i="111"/>
  <c r="I172" i="111"/>
  <c r="J172" i="111"/>
  <c r="K172" i="111"/>
  <c r="L172" i="111" s="1"/>
  <c r="I173" i="111"/>
  <c r="J173" i="111"/>
  <c r="K173" i="111"/>
  <c r="L173" i="111"/>
  <c r="I174" i="111"/>
  <c r="J174" i="111"/>
  <c r="K174" i="111"/>
  <c r="L174" i="111" s="1"/>
  <c r="I175" i="111"/>
  <c r="K175" i="111" s="1"/>
  <c r="L175" i="111" s="1"/>
  <c r="J175" i="111"/>
  <c r="I176" i="111"/>
  <c r="J176" i="111"/>
  <c r="K176" i="111"/>
  <c r="L176" i="111" s="1"/>
  <c r="I177" i="111"/>
  <c r="K177" i="111" s="1"/>
  <c r="L177" i="111" s="1"/>
  <c r="J177" i="111"/>
  <c r="I178" i="111"/>
  <c r="J178" i="111"/>
  <c r="K178" i="111"/>
  <c r="L178" i="111" s="1"/>
  <c r="I179" i="111"/>
  <c r="K179" i="111" s="1"/>
  <c r="L179" i="111" s="1"/>
  <c r="J179" i="111"/>
  <c r="I180" i="111"/>
  <c r="J180" i="111"/>
  <c r="K180" i="111"/>
  <c r="L180" i="111" s="1"/>
  <c r="I181" i="111"/>
  <c r="K181" i="111" s="1"/>
  <c r="L181" i="111" s="1"/>
  <c r="J181" i="111"/>
  <c r="I182" i="111"/>
  <c r="J182" i="111"/>
  <c r="K182" i="111"/>
  <c r="L182" i="111" s="1"/>
  <c r="I183" i="111"/>
  <c r="K183" i="111" s="1"/>
  <c r="L183" i="111" s="1"/>
  <c r="J183" i="111"/>
  <c r="I184" i="111"/>
  <c r="J184" i="111"/>
  <c r="K184" i="111"/>
  <c r="L184" i="111" s="1"/>
  <c r="I185" i="111"/>
  <c r="J185" i="111"/>
  <c r="K185" i="111"/>
  <c r="L185" i="111" s="1"/>
  <c r="I186" i="111"/>
  <c r="J186" i="111"/>
  <c r="K186" i="111"/>
  <c r="L186" i="111" s="1"/>
  <c r="I187" i="111"/>
  <c r="J187" i="111"/>
  <c r="K187" i="111"/>
  <c r="L187" i="111"/>
  <c r="I188" i="111"/>
  <c r="J188" i="111"/>
  <c r="K188" i="111"/>
  <c r="L188" i="111" s="1"/>
  <c r="I189" i="111"/>
  <c r="J189" i="111"/>
  <c r="K189" i="111"/>
  <c r="L189" i="111"/>
  <c r="I190" i="111"/>
  <c r="J190" i="111"/>
  <c r="K190" i="111"/>
  <c r="L190" i="111" s="1"/>
  <c r="I191" i="111"/>
  <c r="K191" i="111" s="1"/>
  <c r="L191" i="111" s="1"/>
  <c r="J191" i="111"/>
  <c r="I153" i="105"/>
  <c r="J153" i="105"/>
  <c r="K153" i="105"/>
  <c r="L153" i="105" s="1"/>
  <c r="I154" i="105"/>
  <c r="K154" i="105" s="1"/>
  <c r="L154" i="105" s="1"/>
  <c r="J154" i="105"/>
  <c r="I155" i="105"/>
  <c r="J155" i="105"/>
  <c r="K155" i="105"/>
  <c r="L155" i="105" s="1"/>
  <c r="I156" i="105"/>
  <c r="J156" i="105"/>
  <c r="K156" i="105"/>
  <c r="L156" i="105" s="1"/>
  <c r="I157" i="105"/>
  <c r="J157" i="105"/>
  <c r="K157" i="105"/>
  <c r="L157" i="105" s="1"/>
  <c r="I158" i="105"/>
  <c r="J158" i="105"/>
  <c r="I159" i="105"/>
  <c r="K159" i="105" s="1"/>
  <c r="L159" i="105" s="1"/>
  <c r="J159" i="105"/>
  <c r="I160" i="105"/>
  <c r="J160" i="105"/>
  <c r="K160" i="105"/>
  <c r="L160" i="105"/>
  <c r="I161" i="105"/>
  <c r="J161" i="105"/>
  <c r="K161" i="105"/>
  <c r="L161" i="105" s="1"/>
  <c r="I162" i="105"/>
  <c r="J162" i="105"/>
  <c r="I163" i="105"/>
  <c r="K163" i="105" s="1"/>
  <c r="L163" i="105" s="1"/>
  <c r="J163" i="105"/>
  <c r="I164" i="105"/>
  <c r="J164" i="105"/>
  <c r="K164" i="105"/>
  <c r="L164" i="105"/>
  <c r="I165" i="105"/>
  <c r="J165" i="105"/>
  <c r="K165" i="105"/>
  <c r="L165" i="105" s="1"/>
  <c r="I166" i="105"/>
  <c r="J166" i="105"/>
  <c r="I167" i="105"/>
  <c r="K167" i="105" s="1"/>
  <c r="L167" i="105" s="1"/>
  <c r="J167" i="105"/>
  <c r="I168" i="105"/>
  <c r="J168" i="105"/>
  <c r="K168" i="105"/>
  <c r="L168" i="105"/>
  <c r="I169" i="105"/>
  <c r="J169" i="105"/>
  <c r="K169" i="105"/>
  <c r="L169" i="105" s="1"/>
  <c r="I170" i="105"/>
  <c r="K170" i="105" s="1"/>
  <c r="L170" i="105" s="1"/>
  <c r="J170" i="105"/>
  <c r="I171" i="105"/>
  <c r="K171" i="105" s="1"/>
  <c r="L171" i="105" s="1"/>
  <c r="J171" i="105"/>
  <c r="I172" i="105"/>
  <c r="J172" i="105"/>
  <c r="K172" i="105"/>
  <c r="L172" i="105" s="1"/>
  <c r="I173" i="105"/>
  <c r="J173" i="105"/>
  <c r="K173" i="105"/>
  <c r="L173" i="105" s="1"/>
  <c r="I174" i="105"/>
  <c r="K174" i="105" s="1"/>
  <c r="L174" i="105" s="1"/>
  <c r="J174" i="105"/>
  <c r="I175" i="105"/>
  <c r="K175" i="105" s="1"/>
  <c r="L175" i="105" s="1"/>
  <c r="J175" i="105"/>
  <c r="I176" i="105"/>
  <c r="J176" i="105"/>
  <c r="K176" i="105"/>
  <c r="L176" i="105" s="1"/>
  <c r="I177" i="105"/>
  <c r="J177" i="105"/>
  <c r="K177" i="105"/>
  <c r="L177" i="105" s="1"/>
  <c r="I178" i="105"/>
  <c r="K178" i="105" s="1"/>
  <c r="L178" i="105" s="1"/>
  <c r="J178" i="105"/>
  <c r="I179" i="105"/>
  <c r="J179" i="105"/>
  <c r="K179" i="105"/>
  <c r="L179" i="105"/>
  <c r="I180" i="105"/>
  <c r="J180" i="105"/>
  <c r="K180" i="105"/>
  <c r="L180" i="105" s="1"/>
  <c r="I181" i="105"/>
  <c r="J181" i="105"/>
  <c r="K181" i="105"/>
  <c r="L181" i="105" s="1"/>
  <c r="I182" i="105"/>
  <c r="K182" i="105" s="1"/>
  <c r="L182" i="105" s="1"/>
  <c r="J182" i="105"/>
  <c r="I183" i="105"/>
  <c r="J183" i="105"/>
  <c r="K183" i="105"/>
  <c r="L183" i="105"/>
  <c r="I184" i="105"/>
  <c r="J184" i="105"/>
  <c r="K184" i="105"/>
  <c r="L184" i="105" s="1"/>
  <c r="I185" i="105"/>
  <c r="J185" i="105"/>
  <c r="K185" i="105"/>
  <c r="L185" i="105" s="1"/>
  <c r="I186" i="105"/>
  <c r="K186" i="105" s="1"/>
  <c r="L186" i="105" s="1"/>
  <c r="J186" i="105"/>
  <c r="I187" i="105"/>
  <c r="J187" i="105"/>
  <c r="K187" i="105"/>
  <c r="L187" i="105" s="1"/>
  <c r="I188" i="105"/>
  <c r="J188" i="105"/>
  <c r="K188" i="105"/>
  <c r="L188" i="105" s="1"/>
  <c r="I189" i="105"/>
  <c r="J189" i="105"/>
  <c r="K189" i="105"/>
  <c r="L189" i="105" s="1"/>
  <c r="I153" i="95"/>
  <c r="J153" i="95"/>
  <c r="I154" i="95"/>
  <c r="J154" i="95"/>
  <c r="K154" i="95"/>
  <c r="L154" i="95" s="1"/>
  <c r="I155" i="95"/>
  <c r="K155" i="95" s="1"/>
  <c r="L155" i="95" s="1"/>
  <c r="J155" i="95"/>
  <c r="I156" i="95"/>
  <c r="J156" i="95"/>
  <c r="K156" i="95"/>
  <c r="L156" i="95"/>
  <c r="I157" i="95"/>
  <c r="K157" i="95" s="1"/>
  <c r="L157" i="95" s="1"/>
  <c r="J157" i="95"/>
  <c r="I158" i="95"/>
  <c r="J158" i="95"/>
  <c r="K158" i="95"/>
  <c r="L158" i="95"/>
  <c r="I159" i="95"/>
  <c r="J159" i="95"/>
  <c r="I160" i="95"/>
  <c r="J160" i="95"/>
  <c r="K160" i="95"/>
  <c r="L160" i="95" s="1"/>
  <c r="I161" i="95"/>
  <c r="J161" i="95"/>
  <c r="I162" i="95"/>
  <c r="J162" i="95"/>
  <c r="K162" i="95"/>
  <c r="L162" i="95" s="1"/>
  <c r="I163" i="95"/>
  <c r="K163" i="95" s="1"/>
  <c r="L163" i="95" s="1"/>
  <c r="J163" i="95"/>
  <c r="I164" i="95"/>
  <c r="J164" i="95"/>
  <c r="K164" i="95"/>
  <c r="L164" i="95"/>
  <c r="I165" i="95"/>
  <c r="K165" i="95" s="1"/>
  <c r="L165" i="95" s="1"/>
  <c r="J165" i="95"/>
  <c r="I166" i="95"/>
  <c r="J166" i="95"/>
  <c r="K166" i="95"/>
  <c r="L166" i="95"/>
  <c r="I167" i="95"/>
  <c r="J167" i="95"/>
  <c r="I168" i="95"/>
  <c r="J168" i="95"/>
  <c r="K168" i="95"/>
  <c r="L168" i="95" s="1"/>
  <c r="I169" i="95"/>
  <c r="J169" i="95"/>
  <c r="I170" i="95"/>
  <c r="J170" i="95"/>
  <c r="K170" i="95"/>
  <c r="L170" i="95" s="1"/>
  <c r="I171" i="95"/>
  <c r="K171" i="95" s="1"/>
  <c r="L171" i="95" s="1"/>
  <c r="J171" i="95"/>
  <c r="I172" i="95"/>
  <c r="J172" i="95"/>
  <c r="K172" i="95"/>
  <c r="L172" i="95"/>
  <c r="I173" i="95"/>
  <c r="K173" i="95" s="1"/>
  <c r="L173" i="95" s="1"/>
  <c r="J173" i="95"/>
  <c r="I174" i="95"/>
  <c r="J174" i="95"/>
  <c r="K174" i="95"/>
  <c r="L174" i="95"/>
  <c r="I175" i="95"/>
  <c r="J175" i="95"/>
  <c r="I176" i="95"/>
  <c r="J176" i="95"/>
  <c r="K176" i="95"/>
  <c r="L176" i="95" s="1"/>
  <c r="I177" i="95"/>
  <c r="J177" i="95"/>
  <c r="I178" i="95"/>
  <c r="J178" i="95"/>
  <c r="K178" i="95"/>
  <c r="L178" i="95" s="1"/>
  <c r="I179" i="95"/>
  <c r="K179" i="95" s="1"/>
  <c r="L179" i="95" s="1"/>
  <c r="J179" i="95"/>
  <c r="I180" i="95"/>
  <c r="J180" i="95"/>
  <c r="K180" i="95"/>
  <c r="L180" i="95"/>
  <c r="I181" i="95"/>
  <c r="K181" i="95" s="1"/>
  <c r="L181" i="95" s="1"/>
  <c r="J181" i="95"/>
  <c r="I182" i="95"/>
  <c r="J182" i="95"/>
  <c r="K182" i="95"/>
  <c r="L182" i="95"/>
  <c r="I183" i="95"/>
  <c r="J183" i="95"/>
  <c r="I184" i="95"/>
  <c r="J184" i="95"/>
  <c r="K184" i="95"/>
  <c r="L184" i="95" s="1"/>
  <c r="I185" i="95"/>
  <c r="J185" i="95"/>
  <c r="I186" i="95"/>
  <c r="J186" i="95"/>
  <c r="K186" i="95"/>
  <c r="L186" i="95" s="1"/>
  <c r="I187" i="95"/>
  <c r="K187" i="95" s="1"/>
  <c r="L187" i="95" s="1"/>
  <c r="J187" i="95"/>
  <c r="I188" i="95"/>
  <c r="J188" i="95"/>
  <c r="K188" i="95"/>
  <c r="L188" i="95" s="1"/>
  <c r="I189" i="95"/>
  <c r="K189" i="95" s="1"/>
  <c r="L189" i="95" s="1"/>
  <c r="J189" i="95"/>
  <c r="I190" i="95"/>
  <c r="J190" i="95"/>
  <c r="K190" i="95"/>
  <c r="L190" i="95"/>
  <c r="I191" i="95"/>
  <c r="K191" i="95" s="1"/>
  <c r="L191" i="95" s="1"/>
  <c r="J191" i="95"/>
  <c r="I192" i="95"/>
  <c r="J192" i="95"/>
  <c r="K192" i="95"/>
  <c r="L192" i="95" s="1"/>
  <c r="I193" i="95"/>
  <c r="J193" i="95"/>
  <c r="I153" i="93"/>
  <c r="J153" i="93"/>
  <c r="K153" i="93"/>
  <c r="L153" i="93" s="1"/>
  <c r="I154" i="93"/>
  <c r="K154" i="93" s="1"/>
  <c r="L154" i="93" s="1"/>
  <c r="J154" i="93"/>
  <c r="I155" i="93"/>
  <c r="J155" i="93"/>
  <c r="K155" i="93"/>
  <c r="L155" i="93" s="1"/>
  <c r="I156" i="93"/>
  <c r="K156" i="93" s="1"/>
  <c r="L156" i="93" s="1"/>
  <c r="J156" i="93"/>
  <c r="I157" i="93"/>
  <c r="J157" i="93"/>
  <c r="K157" i="93"/>
  <c r="L157" i="93"/>
  <c r="I158" i="93"/>
  <c r="K158" i="93" s="1"/>
  <c r="L158" i="93" s="1"/>
  <c r="J158" i="93"/>
  <c r="I159" i="93"/>
  <c r="J159" i="93"/>
  <c r="K159" i="93"/>
  <c r="L159" i="93" s="1"/>
  <c r="I160" i="93"/>
  <c r="J160" i="93"/>
  <c r="I161" i="93"/>
  <c r="J161" i="93"/>
  <c r="K161" i="93"/>
  <c r="L161" i="93" s="1"/>
  <c r="I162" i="93"/>
  <c r="K162" i="93" s="1"/>
  <c r="L162" i="93" s="1"/>
  <c r="J162" i="93"/>
  <c r="I163" i="93"/>
  <c r="J163" i="93"/>
  <c r="K163" i="93"/>
  <c r="L163" i="93" s="1"/>
  <c r="I164" i="93"/>
  <c r="K164" i="93" s="1"/>
  <c r="L164" i="93" s="1"/>
  <c r="J164" i="93"/>
  <c r="I165" i="93"/>
  <c r="J165" i="93"/>
  <c r="K165" i="93"/>
  <c r="L165" i="93"/>
  <c r="I166" i="93"/>
  <c r="K166" i="93" s="1"/>
  <c r="L166" i="93" s="1"/>
  <c r="J166" i="93"/>
  <c r="I167" i="93"/>
  <c r="J167" i="93"/>
  <c r="K167" i="93"/>
  <c r="L167" i="93" s="1"/>
  <c r="I168" i="93"/>
  <c r="J168" i="93"/>
  <c r="I169" i="93"/>
  <c r="J169" i="93"/>
  <c r="K169" i="93"/>
  <c r="L169" i="93" s="1"/>
  <c r="I170" i="93"/>
  <c r="K170" i="93" s="1"/>
  <c r="L170" i="93" s="1"/>
  <c r="J170" i="93"/>
  <c r="I171" i="93"/>
  <c r="J171" i="93"/>
  <c r="K171" i="93"/>
  <c r="L171" i="93" s="1"/>
  <c r="I172" i="93"/>
  <c r="K172" i="93" s="1"/>
  <c r="L172" i="93" s="1"/>
  <c r="J172" i="93"/>
  <c r="I173" i="93"/>
  <c r="J173" i="93"/>
  <c r="K173" i="93"/>
  <c r="L173" i="93"/>
  <c r="I174" i="93"/>
  <c r="K174" i="93" s="1"/>
  <c r="L174" i="93" s="1"/>
  <c r="J174" i="93"/>
  <c r="I175" i="93"/>
  <c r="J175" i="93"/>
  <c r="K175" i="93"/>
  <c r="L175" i="93" s="1"/>
  <c r="I176" i="93"/>
  <c r="J176" i="93"/>
  <c r="I177" i="93"/>
  <c r="J177" i="93"/>
  <c r="K177" i="93"/>
  <c r="L177" i="93" s="1"/>
  <c r="I178" i="93"/>
  <c r="K178" i="93" s="1"/>
  <c r="L178" i="93" s="1"/>
  <c r="J178" i="93"/>
  <c r="I179" i="93"/>
  <c r="J179" i="93"/>
  <c r="K179" i="93"/>
  <c r="L179" i="93" s="1"/>
  <c r="I180" i="93"/>
  <c r="K180" i="93" s="1"/>
  <c r="L180" i="93" s="1"/>
  <c r="J180" i="93"/>
  <c r="I181" i="93"/>
  <c r="J181" i="93"/>
  <c r="K181" i="93"/>
  <c r="L181" i="93"/>
  <c r="I182" i="93"/>
  <c r="K182" i="93" s="1"/>
  <c r="L182" i="93" s="1"/>
  <c r="J182" i="93"/>
  <c r="I183" i="93"/>
  <c r="J183" i="93"/>
  <c r="K183" i="93"/>
  <c r="L183" i="93" s="1"/>
  <c r="I184" i="93"/>
  <c r="J184" i="93"/>
  <c r="I185" i="93"/>
  <c r="J185" i="93"/>
  <c r="K185" i="93"/>
  <c r="L185" i="93" s="1"/>
  <c r="I186" i="93"/>
  <c r="K186" i="93" s="1"/>
  <c r="L186" i="93" s="1"/>
  <c r="J186" i="93"/>
  <c r="I187" i="93"/>
  <c r="J187" i="93"/>
  <c r="K187" i="93"/>
  <c r="L187" i="93" s="1"/>
  <c r="I188" i="93"/>
  <c r="K188" i="93" s="1"/>
  <c r="L188" i="93" s="1"/>
  <c r="J188" i="93"/>
  <c r="I189" i="93"/>
  <c r="J189" i="93"/>
  <c r="K189" i="93"/>
  <c r="L189" i="93"/>
  <c r="V104" i="135"/>
  <c r="V102" i="135"/>
  <c r="V98" i="135"/>
  <c r="V96" i="135"/>
  <c r="V94" i="135"/>
  <c r="V92" i="135"/>
  <c r="V90" i="135"/>
  <c r="V88" i="135"/>
  <c r="V86" i="135"/>
  <c r="V84" i="135"/>
  <c r="V83" i="135"/>
  <c r="V75" i="135"/>
  <c r="V73" i="135"/>
  <c r="V71" i="135"/>
  <c r="V69" i="135"/>
  <c r="J5" i="135"/>
  <c r="I5" i="135"/>
  <c r="K5" i="135" s="1"/>
  <c r="L5" i="135" s="1"/>
  <c r="J4" i="135"/>
  <c r="I4" i="135"/>
  <c r="K4" i="135" s="1"/>
  <c r="L4" i="135" s="1"/>
  <c r="J3" i="135"/>
  <c r="I3" i="135"/>
  <c r="J2" i="135"/>
  <c r="I2" i="135"/>
  <c r="K2" i="135"/>
  <c r="L2" i="135" s="1"/>
  <c r="K3" i="135"/>
  <c r="L3" i="135" s="1"/>
  <c r="V70" i="135"/>
  <c r="V74" i="135"/>
  <c r="V78" i="135"/>
  <c r="V82" i="135"/>
  <c r="V85" i="135"/>
  <c r="V87" i="135"/>
  <c r="V89" i="135"/>
  <c r="V91" i="135"/>
  <c r="V93" i="135"/>
  <c r="V95" i="135"/>
  <c r="V97" i="135"/>
  <c r="V99" i="135"/>
  <c r="V76" i="135"/>
  <c r="V80" i="135"/>
  <c r="N5" i="135"/>
  <c r="I31" i="134"/>
  <c r="K31" i="134" s="1"/>
  <c r="L31" i="134" s="1"/>
  <c r="V69" i="134" s="1"/>
  <c r="J31" i="134"/>
  <c r="I32" i="134"/>
  <c r="J32" i="134"/>
  <c r="I33" i="134"/>
  <c r="K33" i="134" s="1"/>
  <c r="L33" i="134" s="1"/>
  <c r="V71" i="134" s="1"/>
  <c r="J33" i="134"/>
  <c r="I34" i="134"/>
  <c r="J34" i="134"/>
  <c r="I35" i="134"/>
  <c r="K35" i="134" s="1"/>
  <c r="L35" i="134" s="1"/>
  <c r="J35" i="134"/>
  <c r="V75" i="134"/>
  <c r="V77" i="134"/>
  <c r="V79" i="134"/>
  <c r="V85" i="134"/>
  <c r="V87" i="134"/>
  <c r="V89" i="134"/>
  <c r="V91" i="134"/>
  <c r="V93" i="134"/>
  <c r="V80" i="134"/>
  <c r="I152" i="134"/>
  <c r="K152" i="134" s="1"/>
  <c r="L152" i="134" s="1"/>
  <c r="M152" i="134" s="1"/>
  <c r="P152" i="134" s="1"/>
  <c r="J152" i="134"/>
  <c r="I151" i="134"/>
  <c r="J151" i="134"/>
  <c r="I150" i="134"/>
  <c r="J150" i="134"/>
  <c r="K150" i="134"/>
  <c r="L150" i="134" s="1"/>
  <c r="I149" i="134"/>
  <c r="K149" i="134" s="1"/>
  <c r="J149" i="134"/>
  <c r="I148" i="134"/>
  <c r="K148" i="134" s="1"/>
  <c r="J148" i="134"/>
  <c r="L148" i="134"/>
  <c r="V101" i="134"/>
  <c r="I147" i="134"/>
  <c r="K147" i="134" s="1"/>
  <c r="L147" i="134" s="1"/>
  <c r="V100" i="134" s="1"/>
  <c r="J147" i="134"/>
  <c r="V99" i="134"/>
  <c r="V97" i="134"/>
  <c r="V95" i="134"/>
  <c r="I30" i="134"/>
  <c r="J30" i="134"/>
  <c r="K30" i="134"/>
  <c r="L30" i="134" s="1"/>
  <c r="I29" i="134"/>
  <c r="J29" i="134"/>
  <c r="I28" i="134"/>
  <c r="J28" i="134"/>
  <c r="I27" i="134"/>
  <c r="J27" i="134"/>
  <c r="I25" i="134"/>
  <c r="K25" i="134" s="1"/>
  <c r="L25" i="134" s="1"/>
  <c r="J25" i="134"/>
  <c r="I24" i="134"/>
  <c r="J24" i="134"/>
  <c r="I23" i="134"/>
  <c r="J23" i="134"/>
  <c r="I22" i="134"/>
  <c r="J22" i="134"/>
  <c r="I21" i="134"/>
  <c r="K21" i="134" s="1"/>
  <c r="L21" i="134" s="1"/>
  <c r="J21" i="134"/>
  <c r="I20" i="134"/>
  <c r="J20" i="134"/>
  <c r="I19" i="134"/>
  <c r="J19" i="134"/>
  <c r="K19" i="134"/>
  <c r="L19" i="134"/>
  <c r="M19" i="134" s="1"/>
  <c r="P19" i="134" s="1"/>
  <c r="I18" i="134"/>
  <c r="K18" i="134" s="1"/>
  <c r="L18" i="134" s="1"/>
  <c r="M18" i="134" s="1"/>
  <c r="P18" i="134" s="1"/>
  <c r="J18" i="134"/>
  <c r="I17" i="134"/>
  <c r="J17" i="134"/>
  <c r="I16" i="134"/>
  <c r="J16" i="134"/>
  <c r="K16" i="134"/>
  <c r="L16" i="134"/>
  <c r="I15" i="134"/>
  <c r="J15" i="134"/>
  <c r="I14" i="134"/>
  <c r="J14" i="134"/>
  <c r="I13" i="134"/>
  <c r="J13" i="134"/>
  <c r="I12" i="134"/>
  <c r="J12" i="134"/>
  <c r="K12" i="134" s="1"/>
  <c r="L12" i="134" s="1"/>
  <c r="M12" i="134" s="1"/>
  <c r="P12" i="134" s="1"/>
  <c r="I11" i="134"/>
  <c r="K11" i="134" s="1"/>
  <c r="J11" i="134"/>
  <c r="I10" i="134"/>
  <c r="J10" i="134"/>
  <c r="I9" i="134"/>
  <c r="J9" i="134"/>
  <c r="K9" i="134"/>
  <c r="L9" i="134"/>
  <c r="M9" i="134" s="1"/>
  <c r="P9" i="134" s="1"/>
  <c r="I8" i="134"/>
  <c r="K8" i="134" s="1"/>
  <c r="L8" i="134" s="1"/>
  <c r="J8" i="134"/>
  <c r="I7" i="134"/>
  <c r="J7" i="134"/>
  <c r="I6" i="134"/>
  <c r="K6" i="134" s="1"/>
  <c r="J6" i="134"/>
  <c r="I5" i="134"/>
  <c r="J5" i="134"/>
  <c r="K5" i="134" s="1"/>
  <c r="L5" i="134" s="1"/>
  <c r="I4" i="134"/>
  <c r="J4" i="134"/>
  <c r="I3" i="134"/>
  <c r="J3" i="134"/>
  <c r="I2" i="134"/>
  <c r="J2" i="134"/>
  <c r="I31" i="132"/>
  <c r="J31" i="132"/>
  <c r="I32" i="132"/>
  <c r="J32" i="132"/>
  <c r="K32" i="132"/>
  <c r="L32" i="132" s="1"/>
  <c r="I33" i="132"/>
  <c r="J33" i="132"/>
  <c r="K33" i="132"/>
  <c r="L33" i="132" s="1"/>
  <c r="V71" i="132" s="1"/>
  <c r="I34" i="132"/>
  <c r="K34" i="132" s="1"/>
  <c r="L34" i="132" s="1"/>
  <c r="J34" i="132"/>
  <c r="I35" i="132"/>
  <c r="J35" i="132"/>
  <c r="K35" i="132"/>
  <c r="L35" i="132"/>
  <c r="V73" i="132" s="1"/>
  <c r="V76" i="132"/>
  <c r="V78" i="132"/>
  <c r="V79" i="132"/>
  <c r="V84" i="132"/>
  <c r="V85" i="132"/>
  <c r="V86" i="132"/>
  <c r="V87" i="132"/>
  <c r="V88" i="132"/>
  <c r="V89" i="132"/>
  <c r="V90" i="132"/>
  <c r="V91" i="132"/>
  <c r="V92" i="132"/>
  <c r="V93" i="132"/>
  <c r="V94" i="132"/>
  <c r="V80" i="132"/>
  <c r="V81" i="132"/>
  <c r="I152" i="132"/>
  <c r="K152" i="132" s="1"/>
  <c r="L152" i="132" s="1"/>
  <c r="M152" i="132" s="1"/>
  <c r="J152" i="132"/>
  <c r="I151" i="132"/>
  <c r="J151" i="132"/>
  <c r="K151" i="132" s="1"/>
  <c r="L151" i="132" s="1"/>
  <c r="V104" i="132" s="1"/>
  <c r="I150" i="132"/>
  <c r="K150" i="132" s="1"/>
  <c r="L150" i="132" s="1"/>
  <c r="J150" i="132"/>
  <c r="I149" i="132"/>
  <c r="J149" i="132"/>
  <c r="K149" i="132"/>
  <c r="L149" i="132"/>
  <c r="M149" i="132" s="1"/>
  <c r="I148" i="132"/>
  <c r="K148" i="132" s="1"/>
  <c r="L148" i="132" s="1"/>
  <c r="V101" i="132" s="1"/>
  <c r="J148" i="132"/>
  <c r="I147" i="132"/>
  <c r="K147" i="132" s="1"/>
  <c r="L147" i="132" s="1"/>
  <c r="J147" i="132"/>
  <c r="V99" i="132"/>
  <c r="V98" i="132"/>
  <c r="V96" i="132"/>
  <c r="I30" i="132"/>
  <c r="K30" i="132" s="1"/>
  <c r="L30" i="132" s="1"/>
  <c r="J30" i="132"/>
  <c r="I29" i="132"/>
  <c r="K29" i="132" s="1"/>
  <c r="J29" i="132"/>
  <c r="L29" i="132"/>
  <c r="V67" i="132" s="1"/>
  <c r="I28" i="132"/>
  <c r="K28" i="132" s="1"/>
  <c r="L28" i="132" s="1"/>
  <c r="V66" i="132" s="1"/>
  <c r="J28" i="132"/>
  <c r="I27" i="132"/>
  <c r="J27" i="132"/>
  <c r="K27" i="132"/>
  <c r="L27" i="132"/>
  <c r="M27" i="132" s="1"/>
  <c r="I25" i="132"/>
  <c r="J25" i="132"/>
  <c r="K25" i="132" s="1"/>
  <c r="L25" i="132" s="1"/>
  <c r="I24" i="132"/>
  <c r="K24" i="132" s="1"/>
  <c r="L24" i="132" s="1"/>
  <c r="M24" i="132" s="1"/>
  <c r="J24" i="132"/>
  <c r="I23" i="132"/>
  <c r="J23" i="132"/>
  <c r="K23" i="132" s="1"/>
  <c r="L23" i="132" s="1"/>
  <c r="I22" i="132"/>
  <c r="K22" i="132" s="1"/>
  <c r="L22" i="132" s="1"/>
  <c r="M22" i="132" s="1"/>
  <c r="J22" i="132"/>
  <c r="I21" i="132"/>
  <c r="J21" i="132"/>
  <c r="I20" i="132"/>
  <c r="J20" i="132"/>
  <c r="K20" i="132" s="1"/>
  <c r="L20" i="132" s="1"/>
  <c r="I19" i="132"/>
  <c r="J19" i="132"/>
  <c r="I18" i="132"/>
  <c r="K18" i="132" s="1"/>
  <c r="L18" i="132" s="1"/>
  <c r="M18" i="132" s="1"/>
  <c r="J18" i="132"/>
  <c r="I17" i="132"/>
  <c r="J17" i="132"/>
  <c r="I16" i="132"/>
  <c r="J16" i="132"/>
  <c r="K16" i="132"/>
  <c r="L16" i="132" s="1"/>
  <c r="M16" i="132" s="1"/>
  <c r="I15" i="132"/>
  <c r="K15" i="132" s="1"/>
  <c r="L15" i="132" s="1"/>
  <c r="M15" i="132" s="1"/>
  <c r="J15" i="132"/>
  <c r="I14" i="132"/>
  <c r="J14" i="132"/>
  <c r="K14" i="132" s="1"/>
  <c r="L14" i="132" s="1"/>
  <c r="I13" i="132"/>
  <c r="J13" i="132"/>
  <c r="K13" i="132"/>
  <c r="L13" i="132" s="1"/>
  <c r="M13" i="132" s="1"/>
  <c r="I12" i="132"/>
  <c r="J12" i="132"/>
  <c r="K12" i="132" s="1"/>
  <c r="L12" i="132" s="1"/>
  <c r="I11" i="132"/>
  <c r="K11" i="132" s="1"/>
  <c r="J11" i="132"/>
  <c r="I10" i="132"/>
  <c r="J10" i="132"/>
  <c r="I9" i="132"/>
  <c r="J9" i="132"/>
  <c r="I8" i="132"/>
  <c r="J8" i="132"/>
  <c r="K8" i="132"/>
  <c r="L8" i="132" s="1"/>
  <c r="M8" i="132" s="1"/>
  <c r="I7" i="132"/>
  <c r="J7" i="132"/>
  <c r="I6" i="132"/>
  <c r="J6" i="132"/>
  <c r="I5" i="132"/>
  <c r="K5" i="132" s="1"/>
  <c r="L5" i="132" s="1"/>
  <c r="J5" i="132"/>
  <c r="I4" i="132"/>
  <c r="J4" i="132"/>
  <c r="I3" i="132"/>
  <c r="J3" i="132"/>
  <c r="K3" i="132"/>
  <c r="L3" i="132"/>
  <c r="I2" i="132"/>
  <c r="J2" i="132"/>
  <c r="I152" i="131"/>
  <c r="J152" i="131"/>
  <c r="I25" i="131"/>
  <c r="J25" i="131"/>
  <c r="K25" i="131"/>
  <c r="L25" i="131"/>
  <c r="I24" i="131"/>
  <c r="K24" i="131" s="1"/>
  <c r="L24" i="131" s="1"/>
  <c r="J24" i="131"/>
  <c r="I23" i="131"/>
  <c r="J23" i="131"/>
  <c r="I22" i="131"/>
  <c r="K22" i="131" s="1"/>
  <c r="L22" i="131" s="1"/>
  <c r="J22" i="131"/>
  <c r="I21" i="131"/>
  <c r="J21" i="131"/>
  <c r="I20" i="131"/>
  <c r="J20" i="131"/>
  <c r="I19" i="131"/>
  <c r="J19" i="131"/>
  <c r="K19" i="131"/>
  <c r="L19" i="131" s="1"/>
  <c r="I18" i="131"/>
  <c r="K18" i="131" s="1"/>
  <c r="L18" i="131" s="1"/>
  <c r="J18" i="131"/>
  <c r="I17" i="131"/>
  <c r="J17" i="131"/>
  <c r="I16" i="131"/>
  <c r="J16" i="131"/>
  <c r="K16" i="131"/>
  <c r="L16" i="131" s="1"/>
  <c r="I15" i="131"/>
  <c r="K15" i="131" s="1"/>
  <c r="L15" i="131" s="1"/>
  <c r="J15" i="131"/>
  <c r="I14" i="131"/>
  <c r="J14" i="131"/>
  <c r="I13" i="131"/>
  <c r="J13" i="131"/>
  <c r="I12" i="131"/>
  <c r="K12" i="131" s="1"/>
  <c r="L12" i="131" s="1"/>
  <c r="J12" i="131"/>
  <c r="I11" i="131"/>
  <c r="J11" i="131"/>
  <c r="K11" i="131" s="1"/>
  <c r="L11" i="131" s="1"/>
  <c r="I10" i="131"/>
  <c r="J10" i="131"/>
  <c r="K10" i="131"/>
  <c r="L10" i="131" s="1"/>
  <c r="I9" i="131"/>
  <c r="J9" i="131"/>
  <c r="I8" i="131"/>
  <c r="J8" i="131"/>
  <c r="K8" i="131"/>
  <c r="L8" i="131"/>
  <c r="I7" i="131"/>
  <c r="K7" i="131" s="1"/>
  <c r="L7" i="131" s="1"/>
  <c r="J7" i="131"/>
  <c r="I6" i="131"/>
  <c r="J6" i="131"/>
  <c r="K6" i="131"/>
  <c r="L6" i="131" s="1"/>
  <c r="I5" i="131"/>
  <c r="J5" i="131"/>
  <c r="I4" i="131"/>
  <c r="J4" i="131"/>
  <c r="K4" i="131" s="1"/>
  <c r="L4" i="131" s="1"/>
  <c r="I3" i="131"/>
  <c r="K3" i="131" s="1"/>
  <c r="L3" i="131" s="1"/>
  <c r="J3" i="131"/>
  <c r="I2" i="131"/>
  <c r="K2" i="131" s="1"/>
  <c r="J2" i="131"/>
  <c r="I25" i="122"/>
  <c r="J25" i="122"/>
  <c r="K25" i="122" s="1"/>
  <c r="L25" i="122" s="1"/>
  <c r="I24" i="122"/>
  <c r="K24" i="122" s="1"/>
  <c r="L24" i="122" s="1"/>
  <c r="J24" i="122"/>
  <c r="I23" i="122"/>
  <c r="J23" i="122"/>
  <c r="K23" i="122" s="1"/>
  <c r="L23" i="122" s="1"/>
  <c r="I22" i="122"/>
  <c r="J22" i="122"/>
  <c r="K22" i="122"/>
  <c r="L22" i="122" s="1"/>
  <c r="I21" i="122"/>
  <c r="J21" i="122"/>
  <c r="I20" i="122"/>
  <c r="J20" i="122"/>
  <c r="I19" i="122"/>
  <c r="J19" i="122"/>
  <c r="I18" i="122"/>
  <c r="K18" i="122" s="1"/>
  <c r="L18" i="122" s="1"/>
  <c r="J18" i="122"/>
  <c r="I17" i="122"/>
  <c r="J17" i="122"/>
  <c r="I16" i="122"/>
  <c r="J16" i="122"/>
  <c r="I15" i="122"/>
  <c r="J15" i="122"/>
  <c r="K15" i="122"/>
  <c r="L15" i="122" s="1"/>
  <c r="I14" i="122"/>
  <c r="J14" i="122"/>
  <c r="I13" i="122"/>
  <c r="J13" i="122"/>
  <c r="I12" i="122"/>
  <c r="J12" i="122"/>
  <c r="K12" i="122"/>
  <c r="L12" i="122" s="1"/>
  <c r="I11" i="122"/>
  <c r="J11" i="122"/>
  <c r="I10" i="122"/>
  <c r="J10" i="122"/>
  <c r="I9" i="122"/>
  <c r="J9" i="122"/>
  <c r="I8" i="122"/>
  <c r="K8" i="122" s="1"/>
  <c r="L8" i="122" s="1"/>
  <c r="J8" i="122"/>
  <c r="I7" i="122"/>
  <c r="J7" i="122"/>
  <c r="I6" i="122"/>
  <c r="J6" i="122"/>
  <c r="I5" i="122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J24" i="121"/>
  <c r="K24" i="121" s="1"/>
  <c r="L24" i="121" s="1"/>
  <c r="I23" i="121"/>
  <c r="K23" i="121" s="1"/>
  <c r="L23" i="121" s="1"/>
  <c r="J23" i="121"/>
  <c r="I22" i="121"/>
  <c r="K22" i="121" s="1"/>
  <c r="L22" i="121" s="1"/>
  <c r="J22" i="121"/>
  <c r="I21" i="121"/>
  <c r="J21" i="121"/>
  <c r="I20" i="121"/>
  <c r="K20" i="121" s="1"/>
  <c r="L20" i="121" s="1"/>
  <c r="J20" i="121"/>
  <c r="I19" i="121"/>
  <c r="J19" i="121"/>
  <c r="I18" i="121"/>
  <c r="J18" i="121"/>
  <c r="K18" i="121"/>
  <c r="L18" i="121" s="1"/>
  <c r="I17" i="121"/>
  <c r="J17" i="121"/>
  <c r="I16" i="121"/>
  <c r="J16" i="121"/>
  <c r="K16" i="121" s="1"/>
  <c r="L16" i="121" s="1"/>
  <c r="I15" i="121"/>
  <c r="J15" i="121"/>
  <c r="K15" i="121" s="1"/>
  <c r="L15" i="121" s="1"/>
  <c r="I14" i="121"/>
  <c r="K14" i="121" s="1"/>
  <c r="L14" i="121" s="1"/>
  <c r="J14" i="121"/>
  <c r="I13" i="121"/>
  <c r="J13" i="121"/>
  <c r="K13" i="121"/>
  <c r="L13" i="121" s="1"/>
  <c r="I12" i="121"/>
  <c r="J12" i="121"/>
  <c r="I11" i="121"/>
  <c r="J11" i="121"/>
  <c r="K11" i="121" s="1"/>
  <c r="L11" i="121" s="1"/>
  <c r="I10" i="121"/>
  <c r="K10" i="121" s="1"/>
  <c r="L10" i="121" s="1"/>
  <c r="J10" i="121"/>
  <c r="I9" i="121"/>
  <c r="K9" i="121" s="1"/>
  <c r="L9" i="121" s="1"/>
  <c r="J9" i="121"/>
  <c r="I8" i="121"/>
  <c r="J8" i="121"/>
  <c r="K8" i="121"/>
  <c r="L8" i="121" s="1"/>
  <c r="I7" i="121"/>
  <c r="J7" i="121"/>
  <c r="I6" i="121"/>
  <c r="J6" i="121"/>
  <c r="K6" i="121" s="1"/>
  <c r="L6" i="121" s="1"/>
  <c r="I5" i="121"/>
  <c r="J5" i="121"/>
  <c r="I4" i="121"/>
  <c r="K4" i="121" s="1"/>
  <c r="L4" i="121" s="1"/>
  <c r="J4" i="121"/>
  <c r="I3" i="121"/>
  <c r="J3" i="121"/>
  <c r="I2" i="121"/>
  <c r="K2" i="121" s="1"/>
  <c r="L2" i="121" s="1"/>
  <c r="J2" i="121"/>
  <c r="I5" i="120"/>
  <c r="J5" i="120"/>
  <c r="I4" i="120"/>
  <c r="J4" i="120"/>
  <c r="K4" i="120"/>
  <c r="L4" i="120" s="1"/>
  <c r="I3" i="120"/>
  <c r="J3" i="120"/>
  <c r="I2" i="120"/>
  <c r="J2" i="120"/>
  <c r="K2" i="120" s="1"/>
  <c r="L2" i="120" s="1"/>
  <c r="J5" i="116"/>
  <c r="I5" i="116"/>
  <c r="K5" i="116" s="1"/>
  <c r="L5" i="116" s="1"/>
  <c r="J4" i="116"/>
  <c r="I4" i="116"/>
  <c r="K4" i="116" s="1"/>
  <c r="L4" i="116" s="1"/>
  <c r="J3" i="116"/>
  <c r="I3" i="116"/>
  <c r="K3" i="116" s="1"/>
  <c r="L3" i="116" s="1"/>
  <c r="J2" i="116"/>
  <c r="I2" i="116"/>
  <c r="J5" i="111"/>
  <c r="I5" i="111"/>
  <c r="J4" i="111"/>
  <c r="I4" i="111"/>
  <c r="K4" i="111"/>
  <c r="L4" i="111"/>
  <c r="J3" i="111"/>
  <c r="I3" i="111"/>
  <c r="J2" i="111"/>
  <c r="I2" i="111"/>
  <c r="J5" i="105"/>
  <c r="I5" i="105"/>
  <c r="K5" i="105" s="1"/>
  <c r="J4" i="105"/>
  <c r="I4" i="105"/>
  <c r="K4" i="105" s="1"/>
  <c r="L4" i="105" s="1"/>
  <c r="J3" i="105"/>
  <c r="I3" i="105"/>
  <c r="J2" i="105"/>
  <c r="I2" i="105"/>
  <c r="K2" i="111"/>
  <c r="L2" i="111"/>
  <c r="J5" i="96"/>
  <c r="I5" i="96"/>
  <c r="J4" i="96"/>
  <c r="I4" i="96"/>
  <c r="J3" i="96"/>
  <c r="I3" i="96"/>
  <c r="K3" i="96"/>
  <c r="L3" i="96"/>
  <c r="J2" i="96"/>
  <c r="I2" i="96"/>
  <c r="K2" i="96" s="1"/>
  <c r="L2" i="96" s="1"/>
  <c r="J5" i="95"/>
  <c r="I5" i="95"/>
  <c r="K5" i="95" s="1"/>
  <c r="L5" i="95" s="1"/>
  <c r="J4" i="95"/>
  <c r="K4" i="95" s="1"/>
  <c r="L4" i="95" s="1"/>
  <c r="I4" i="95"/>
  <c r="J3" i="95"/>
  <c r="I3" i="95"/>
  <c r="K3" i="95" s="1"/>
  <c r="L3" i="95" s="1"/>
  <c r="J2" i="95"/>
  <c r="I2" i="95"/>
  <c r="K2" i="95" s="1"/>
  <c r="L2" i="95" s="1"/>
  <c r="J5" i="94"/>
  <c r="I5" i="94"/>
  <c r="J4" i="94"/>
  <c r="I4" i="94"/>
  <c r="J3" i="94"/>
  <c r="I3" i="94"/>
  <c r="K3" i="94" s="1"/>
  <c r="L3" i="94" s="1"/>
  <c r="J2" i="94"/>
  <c r="I2" i="94"/>
  <c r="J5" i="93"/>
  <c r="I5" i="93"/>
  <c r="J4" i="93"/>
  <c r="I4" i="93"/>
  <c r="K4" i="93" s="1"/>
  <c r="L4" i="93" s="1"/>
  <c r="J3" i="93"/>
  <c r="K3" i="93" s="1"/>
  <c r="L3" i="93" s="1"/>
  <c r="I3" i="93"/>
  <c r="J2" i="93"/>
  <c r="I2" i="93"/>
  <c r="K2" i="93" s="1"/>
  <c r="L2" i="93" s="1"/>
  <c r="K5" i="96"/>
  <c r="L5" i="96"/>
  <c r="K2" i="94"/>
  <c r="L2" i="94"/>
  <c r="K28" i="134"/>
  <c r="L28" i="134"/>
  <c r="V66" i="134" s="1"/>
  <c r="K29" i="134"/>
  <c r="L29" i="134"/>
  <c r="V67" i="134"/>
  <c r="V96" i="134"/>
  <c r="V98" i="134"/>
  <c r="L149" i="134"/>
  <c r="V102" i="134" s="1"/>
  <c r="K151" i="134"/>
  <c r="L151" i="134" s="1"/>
  <c r="V83" i="134"/>
  <c r="V81" i="134"/>
  <c r="V94" i="134"/>
  <c r="V92" i="134"/>
  <c r="V90" i="134"/>
  <c r="V88" i="134"/>
  <c r="V86" i="134"/>
  <c r="V84" i="134"/>
  <c r="V76" i="134"/>
  <c r="K34" i="134"/>
  <c r="L34" i="134" s="1"/>
  <c r="K32" i="134"/>
  <c r="L32" i="134" s="1"/>
  <c r="V70" i="134" s="1"/>
  <c r="K7" i="134"/>
  <c r="L7" i="134" s="1"/>
  <c r="K10" i="134"/>
  <c r="L10" i="134" s="1"/>
  <c r="M10" i="134" s="1"/>
  <c r="P10" i="134" s="1"/>
  <c r="K22" i="134"/>
  <c r="L22" i="134" s="1"/>
  <c r="M22" i="134" s="1"/>
  <c r="P22" i="134" s="1"/>
  <c r="K23" i="134"/>
  <c r="L23" i="134" s="1"/>
  <c r="M23" i="134" s="1"/>
  <c r="P23" i="134" s="1"/>
  <c r="K24" i="134"/>
  <c r="L24" i="134"/>
  <c r="K17" i="134"/>
  <c r="L17" i="134"/>
  <c r="M17" i="134" s="1"/>
  <c r="P17" i="134" s="1"/>
  <c r="K27" i="134"/>
  <c r="L27" i="134" s="1"/>
  <c r="N5" i="134"/>
  <c r="K9" i="132"/>
  <c r="L9" i="132" s="1"/>
  <c r="K21" i="132"/>
  <c r="L21" i="132" s="1"/>
  <c r="M21" i="132" s="1"/>
  <c r="V95" i="132"/>
  <c r="K2" i="132"/>
  <c r="L2" i="132" s="1"/>
  <c r="K4" i="132"/>
  <c r="L4" i="132"/>
  <c r="K6" i="132"/>
  <c r="L6" i="132" s="1"/>
  <c r="M6" i="132" s="1"/>
  <c r="K17" i="132"/>
  <c r="L17" i="132" s="1"/>
  <c r="M17" i="132" s="1"/>
  <c r="V97" i="132"/>
  <c r="N5" i="132"/>
  <c r="K20" i="131"/>
  <c r="L20" i="131"/>
  <c r="K13" i="131"/>
  <c r="L13" i="131"/>
  <c r="K21" i="131"/>
  <c r="L21" i="131" s="1"/>
  <c r="K152" i="131"/>
  <c r="L152" i="131" s="1"/>
  <c r="K4" i="122"/>
  <c r="L4" i="122"/>
  <c r="K6" i="122"/>
  <c r="L6" i="122"/>
  <c r="K20" i="122"/>
  <c r="L20" i="122" s="1"/>
  <c r="K3" i="122"/>
  <c r="L3" i="122"/>
  <c r="K7" i="122"/>
  <c r="L7" i="122" s="1"/>
  <c r="K9" i="122"/>
  <c r="L9" i="122" s="1"/>
  <c r="K11" i="122"/>
  <c r="L11" i="122" s="1"/>
  <c r="K13" i="122"/>
  <c r="L13" i="122"/>
  <c r="K17" i="122"/>
  <c r="L17" i="122" s="1"/>
  <c r="K19" i="122"/>
  <c r="L19" i="122" s="1"/>
  <c r="K21" i="122"/>
  <c r="L21" i="122" s="1"/>
  <c r="K12" i="121"/>
  <c r="L12" i="121" s="1"/>
  <c r="K3" i="111"/>
  <c r="L3" i="111" s="1"/>
  <c r="K5" i="111"/>
  <c r="L5" i="111"/>
  <c r="K2" i="105"/>
  <c r="L2" i="105" s="1"/>
  <c r="K3" i="105"/>
  <c r="L3" i="105" s="1"/>
  <c r="L5" i="105"/>
  <c r="K5" i="94"/>
  <c r="L5" i="94" s="1"/>
  <c r="K3" i="134"/>
  <c r="L3" i="134" s="1"/>
  <c r="L11" i="134"/>
  <c r="K14" i="134"/>
  <c r="L14" i="134" s="1"/>
  <c r="M14" i="134" s="1"/>
  <c r="P14" i="134" s="1"/>
  <c r="K2" i="134"/>
  <c r="L2" i="134" s="1"/>
  <c r="K4" i="134"/>
  <c r="L4" i="134" s="1"/>
  <c r="L6" i="134"/>
  <c r="K13" i="134"/>
  <c r="L13" i="134"/>
  <c r="K15" i="134"/>
  <c r="L15" i="134" s="1"/>
  <c r="K20" i="134"/>
  <c r="L20" i="134"/>
  <c r="M20" i="134" s="1"/>
  <c r="P20" i="134" s="1"/>
  <c r="L11" i="132"/>
  <c r="K10" i="132"/>
  <c r="L10" i="132" s="1"/>
  <c r="K19" i="132"/>
  <c r="L19" i="132" s="1"/>
  <c r="M19" i="132" s="1"/>
  <c r="L2" i="131"/>
  <c r="K5" i="131"/>
  <c r="L5" i="131" s="1"/>
  <c r="K23" i="131"/>
  <c r="L23" i="131"/>
  <c r="K9" i="131"/>
  <c r="L9" i="131"/>
  <c r="K14" i="131"/>
  <c r="L14" i="131"/>
  <c r="K17" i="131"/>
  <c r="L17" i="131" s="1"/>
  <c r="K16" i="122"/>
  <c r="L16" i="122"/>
  <c r="K5" i="122"/>
  <c r="L5" i="122" s="1"/>
  <c r="K3" i="121"/>
  <c r="L3" i="121"/>
  <c r="K5" i="121"/>
  <c r="L5" i="121" s="1"/>
  <c r="K17" i="121"/>
  <c r="L17" i="121"/>
  <c r="K19" i="121"/>
  <c r="L19" i="121"/>
  <c r="K21" i="121"/>
  <c r="L21" i="121" s="1"/>
  <c r="K25" i="121"/>
  <c r="L25" i="121"/>
  <c r="K5" i="120"/>
  <c r="L5" i="120" s="1"/>
  <c r="K2" i="116"/>
  <c r="L2" i="116" s="1"/>
  <c r="K4" i="96"/>
  <c r="L4" i="96"/>
  <c r="K4" i="94"/>
  <c r="L4" i="94" s="1"/>
  <c r="K5" i="93"/>
  <c r="L5" i="93"/>
  <c r="K14" i="122"/>
  <c r="L14" i="122"/>
  <c r="K10" i="122"/>
  <c r="L10" i="122"/>
  <c r="M148" i="132"/>
  <c r="M14" i="132"/>
  <c r="M151" i="132"/>
  <c r="M35" i="132"/>
  <c r="M23" i="132"/>
  <c r="M11" i="132"/>
  <c r="M26" i="132"/>
  <c r="M20" i="132"/>
  <c r="M28" i="132"/>
  <c r="M33" i="132"/>
  <c r="M25" i="132"/>
  <c r="M29" i="132"/>
  <c r="M12" i="132"/>
  <c r="M9" i="132"/>
  <c r="M10" i="132"/>
  <c r="M32" i="134"/>
  <c r="P32" i="134" s="1"/>
  <c r="M6" i="134"/>
  <c r="P6" i="134" s="1"/>
  <c r="M28" i="134"/>
  <c r="M7" i="134"/>
  <c r="M25" i="134"/>
  <c r="M11" i="134"/>
  <c r="M8" i="134"/>
  <c r="M13" i="134"/>
  <c r="P13" i="134" s="1"/>
  <c r="M26" i="134"/>
  <c r="P26" i="134" s="1"/>
  <c r="M16" i="134"/>
  <c r="M24" i="134"/>
  <c r="M149" i="134"/>
  <c r="M21" i="134"/>
  <c r="P21" i="134" s="1"/>
  <c r="M29" i="134"/>
  <c r="P29" i="134" s="1"/>
  <c r="M33" i="134"/>
  <c r="P33" i="134" s="1"/>
  <c r="M148" i="134"/>
  <c r="M147" i="134"/>
  <c r="M15" i="134"/>
  <c r="M31" i="134"/>
  <c r="P31" i="134" s="1"/>
  <c r="P148" i="134"/>
  <c r="P15" i="134"/>
  <c r="P11" i="134"/>
  <c r="P8" i="134"/>
  <c r="P28" i="134"/>
  <c r="P24" i="134"/>
  <c r="P7" i="134"/>
  <c r="P147" i="134"/>
  <c r="P25" i="134"/>
  <c r="P16" i="134"/>
  <c r="P149" i="134"/>
  <c r="V72" i="132" l="1"/>
  <c r="M34" i="132"/>
  <c r="V65" i="134"/>
  <c r="M27" i="134"/>
  <c r="P27" i="134" s="1"/>
  <c r="M150" i="134"/>
  <c r="P150" i="134" s="1"/>
  <c r="V103" i="134"/>
  <c r="M34" i="134"/>
  <c r="P34" i="134" s="1"/>
  <c r="V72" i="134"/>
  <c r="V70" i="132"/>
  <c r="M32" i="132"/>
  <c r="V73" i="134"/>
  <c r="M35" i="134"/>
  <c r="P35" i="134" s="1"/>
  <c r="V68" i="132"/>
  <c r="M30" i="132"/>
  <c r="V68" i="134"/>
  <c r="M30" i="134"/>
  <c r="P30" i="134" s="1"/>
  <c r="V104" i="134"/>
  <c r="M151" i="134"/>
  <c r="P151" i="134" s="1"/>
  <c r="V100" i="132"/>
  <c r="M147" i="132"/>
  <c r="V103" i="132"/>
  <c r="M150" i="132"/>
  <c r="K7" i="121"/>
  <c r="L7" i="121" s="1"/>
  <c r="K179" i="96"/>
  <c r="L179" i="96" s="1"/>
  <c r="V101" i="135"/>
  <c r="M148" i="135"/>
  <c r="M39" i="132"/>
  <c r="V77" i="132"/>
  <c r="M41" i="135"/>
  <c r="V79" i="135"/>
  <c r="M44" i="134"/>
  <c r="P44" i="134" s="1"/>
  <c r="V82" i="134"/>
  <c r="M45" i="132"/>
  <c r="V83" i="132"/>
  <c r="V65" i="132"/>
  <c r="V102" i="132"/>
  <c r="V66" i="135"/>
  <c r="M28" i="135"/>
  <c r="K183" i="95"/>
  <c r="L183" i="95" s="1"/>
  <c r="K175" i="95"/>
  <c r="L175" i="95" s="1"/>
  <c r="K167" i="95"/>
  <c r="L167" i="95" s="1"/>
  <c r="K159" i="95"/>
  <c r="L159" i="95" s="1"/>
  <c r="K166" i="105"/>
  <c r="L166" i="105" s="1"/>
  <c r="K171" i="96"/>
  <c r="L171" i="96" s="1"/>
  <c r="K31" i="132"/>
  <c r="L31" i="132" s="1"/>
  <c r="K162" i="105"/>
  <c r="L162" i="105" s="1"/>
  <c r="K167" i="96"/>
  <c r="L167" i="96" s="1"/>
  <c r="M34" i="135"/>
  <c r="V72" i="135"/>
  <c r="M39" i="135"/>
  <c r="V77" i="135"/>
  <c r="K3" i="120"/>
  <c r="L3" i="120" s="1"/>
  <c r="K7" i="132"/>
  <c r="L7" i="132" s="1"/>
  <c r="M7" i="132" s="1"/>
  <c r="K184" i="93"/>
  <c r="L184" i="93" s="1"/>
  <c r="K176" i="93"/>
  <c r="L176" i="93" s="1"/>
  <c r="K168" i="93"/>
  <c r="L168" i="93" s="1"/>
  <c r="K160" i="93"/>
  <c r="L160" i="93" s="1"/>
  <c r="K193" i="95"/>
  <c r="L193" i="95" s="1"/>
  <c r="K185" i="95"/>
  <c r="L185" i="95" s="1"/>
  <c r="K177" i="95"/>
  <c r="L177" i="95" s="1"/>
  <c r="K169" i="95"/>
  <c r="L169" i="95" s="1"/>
  <c r="K161" i="95"/>
  <c r="L161" i="95" s="1"/>
  <c r="K153" i="95"/>
  <c r="L153" i="95" s="1"/>
  <c r="K158" i="105"/>
  <c r="L158" i="105" s="1"/>
  <c r="K163" i="96"/>
  <c r="L163" i="96" s="1"/>
  <c r="V103" i="135"/>
  <c r="M150" i="135"/>
  <c r="M147" i="135"/>
  <c r="V100" i="135"/>
  <c r="M36" i="134"/>
  <c r="P36" i="134" s="1"/>
  <c r="V74" i="134"/>
  <c r="M40" i="134"/>
  <c r="P40" i="134" s="1"/>
  <c r="V78" i="134"/>
  <c r="M30" i="135"/>
  <c r="V68" i="135"/>
  <c r="M27" i="135"/>
  <c r="V65" i="135"/>
  <c r="K187" i="96"/>
  <c r="L187" i="96" s="1"/>
  <c r="V67" i="135"/>
  <c r="M29" i="135"/>
  <c r="M43" i="135"/>
  <c r="V81" i="135"/>
  <c r="K7" i="120"/>
  <c r="L7" i="120" s="1"/>
  <c r="K37" i="132"/>
  <c r="L37" i="132" s="1"/>
  <c r="K53" i="135"/>
  <c r="L53" i="135" s="1"/>
  <c r="M53" i="135" s="1"/>
  <c r="K55" i="135"/>
  <c r="L55" i="135" s="1"/>
  <c r="M55" i="135" s="1"/>
  <c r="K56" i="122"/>
  <c r="L56" i="122" s="1"/>
  <c r="K13" i="116"/>
  <c r="L13" i="116" s="1"/>
  <c r="K44" i="132"/>
  <c r="L44" i="132" s="1"/>
  <c r="K46" i="122"/>
  <c r="L46" i="122" s="1"/>
  <c r="K48" i="122"/>
  <c r="L48" i="122" s="1"/>
  <c r="K50" i="122"/>
  <c r="L50" i="122" s="1"/>
  <c r="K52" i="122"/>
  <c r="L52" i="122" s="1"/>
  <c r="K54" i="122"/>
  <c r="L54" i="122" s="1"/>
  <c r="K59" i="132"/>
  <c r="L59" i="132" s="1"/>
  <c r="M59" i="132" s="1"/>
  <c r="K9" i="116"/>
  <c r="L9" i="116" s="1"/>
  <c r="K36" i="132"/>
  <c r="L36" i="132" s="1"/>
  <c r="K46" i="135"/>
  <c r="L46" i="135" s="1"/>
  <c r="M46" i="135" s="1"/>
  <c r="K48" i="135"/>
  <c r="L48" i="135" s="1"/>
  <c r="M48" i="135" s="1"/>
  <c r="K50" i="135"/>
  <c r="L50" i="135" s="1"/>
  <c r="M50" i="135" s="1"/>
  <c r="K52" i="135"/>
  <c r="L52" i="135" s="1"/>
  <c r="M52" i="135" s="1"/>
  <c r="K54" i="135"/>
  <c r="L54" i="135" s="1"/>
  <c r="M54" i="135" s="1"/>
  <c r="K56" i="135"/>
  <c r="L56" i="135" s="1"/>
  <c r="M56" i="135" s="1"/>
  <c r="M145" i="135"/>
  <c r="V81" i="122"/>
  <c r="K119" i="116"/>
  <c r="L119" i="116" s="1"/>
  <c r="M138" i="135"/>
  <c r="M139" i="135"/>
  <c r="M140" i="135"/>
  <c r="V89" i="131"/>
  <c r="V91" i="121"/>
  <c r="V92" i="131"/>
  <c r="V76" i="131"/>
  <c r="V86" i="120"/>
  <c r="K97" i="116"/>
  <c r="L97" i="116" s="1"/>
  <c r="K99" i="131"/>
  <c r="L99" i="131" s="1"/>
  <c r="M106" i="135"/>
  <c r="K106" i="116"/>
  <c r="L106" i="116" s="1"/>
  <c r="K107" i="131"/>
  <c r="L107" i="131" s="1"/>
  <c r="K114" i="116"/>
  <c r="L114" i="116" s="1"/>
  <c r="K115" i="131"/>
  <c r="L115" i="131" s="1"/>
  <c r="K117" i="131"/>
  <c r="L117" i="131" s="1"/>
  <c r="K119" i="131"/>
  <c r="L119" i="131" s="1"/>
  <c r="K121" i="116"/>
  <c r="L121" i="116" s="1"/>
  <c r="P122" i="134"/>
  <c r="M124" i="135"/>
  <c r="P129" i="134"/>
  <c r="M137" i="135"/>
  <c r="P140" i="134"/>
  <c r="M143" i="135"/>
  <c r="M137" i="132"/>
  <c r="M133" i="132"/>
  <c r="M130" i="132"/>
  <c r="M140" i="132"/>
  <c r="M136" i="132"/>
  <c r="M132" i="132"/>
  <c r="M139" i="132"/>
  <c r="M135" i="132"/>
  <c r="M131" i="132"/>
  <c r="V99" i="131"/>
  <c r="V86" i="122"/>
  <c r="V97" i="121"/>
  <c r="K96" i="116"/>
  <c r="L96" i="116" s="1"/>
  <c r="K99" i="116"/>
  <c r="L99" i="116" s="1"/>
  <c r="K100" i="131"/>
  <c r="L100" i="131" s="1"/>
  <c r="K107" i="116"/>
  <c r="L107" i="116" s="1"/>
  <c r="K108" i="131"/>
  <c r="L108" i="131" s="1"/>
  <c r="K120" i="131"/>
  <c r="L120" i="131" s="1"/>
  <c r="M125" i="135"/>
  <c r="M127" i="132"/>
  <c r="P130" i="134"/>
  <c r="P132" i="134"/>
  <c r="M134" i="132"/>
  <c r="M146" i="132"/>
  <c r="K121" i="131"/>
  <c r="L121" i="131" s="1"/>
  <c r="P123" i="134"/>
  <c r="M126" i="135"/>
  <c r="M128" i="132"/>
  <c r="M135" i="135"/>
  <c r="M136" i="135"/>
  <c r="V81" i="131"/>
  <c r="M141" i="135"/>
  <c r="K97" i="131"/>
  <c r="L97" i="131" s="1"/>
  <c r="K102" i="116"/>
  <c r="L102" i="116" s="1"/>
  <c r="K103" i="131"/>
  <c r="L103" i="131" s="1"/>
  <c r="K110" i="116"/>
  <c r="L110" i="116" s="1"/>
  <c r="K111" i="131"/>
  <c r="L111" i="131" s="1"/>
  <c r="K116" i="131"/>
  <c r="L116" i="131" s="1"/>
  <c r="K118" i="131"/>
  <c r="L118" i="131" s="1"/>
  <c r="M120" i="135"/>
  <c r="P125" i="134"/>
  <c r="M128" i="135"/>
  <c r="P136" i="134"/>
  <c r="V97" i="122"/>
  <c r="V94" i="122"/>
  <c r="M142" i="132"/>
  <c r="M144" i="132"/>
  <c r="V84" i="121"/>
  <c r="V83" i="120"/>
  <c r="V77" i="96"/>
  <c r="V102" i="111"/>
  <c r="P133" i="134"/>
  <c r="P137" i="134"/>
  <c r="P141" i="134"/>
  <c r="M142" i="135"/>
  <c r="P143" i="134"/>
  <c r="M144" i="135"/>
  <c r="P145" i="134"/>
  <c r="M38" i="135"/>
  <c r="M146" i="135"/>
  <c r="V96" i="122"/>
  <c r="V87" i="122"/>
  <c r="V82" i="122"/>
  <c r="V90" i="121"/>
  <c r="V92" i="122"/>
  <c r="V96" i="121"/>
  <c r="V89" i="121"/>
  <c r="K45" i="121"/>
  <c r="L45" i="121" s="1"/>
  <c r="K147" i="120"/>
  <c r="L147" i="120" s="1"/>
  <c r="V78" i="120"/>
  <c r="V80" i="116"/>
  <c r="P134" i="134"/>
  <c r="P138" i="134"/>
  <c r="V98" i="122"/>
  <c r="V78" i="122"/>
  <c r="V95" i="121"/>
  <c r="V86" i="121"/>
  <c r="V77" i="116"/>
  <c r="V82" i="96"/>
  <c r="M141" i="132"/>
  <c r="M143" i="132"/>
  <c r="M145" i="132"/>
  <c r="M146" i="134"/>
  <c r="P146" i="134" s="1"/>
  <c r="K40" i="131"/>
  <c r="L40" i="131" s="1"/>
  <c r="V98" i="121"/>
  <c r="V92" i="121"/>
  <c r="V77" i="121"/>
  <c r="V99" i="121"/>
  <c r="V79" i="96"/>
  <c r="P131" i="134"/>
  <c r="P135" i="134"/>
  <c r="P139" i="134"/>
  <c r="P142" i="134"/>
  <c r="M144" i="134"/>
  <c r="P144" i="134" s="1"/>
  <c r="V83" i="131"/>
  <c r="V77" i="120"/>
  <c r="K41" i="116"/>
  <c r="L41" i="116" s="1"/>
  <c r="V98" i="96"/>
  <c r="V81" i="96"/>
  <c r="V82" i="131"/>
  <c r="V77" i="131"/>
  <c r="V77" i="122"/>
  <c r="V94" i="121"/>
  <c r="V88" i="121"/>
  <c r="V85" i="121"/>
  <c r="V97" i="120"/>
  <c r="K137" i="116"/>
  <c r="L137" i="116" s="1"/>
  <c r="V82" i="116"/>
  <c r="V95" i="96"/>
  <c r="M38" i="132"/>
  <c r="K45" i="122"/>
  <c r="L45" i="122" s="1"/>
  <c r="V96" i="120"/>
  <c r="V80" i="120"/>
  <c r="V81" i="116"/>
  <c r="V97" i="96"/>
  <c r="V83" i="96"/>
  <c r="V104" i="111"/>
  <c r="V86" i="111"/>
  <c r="K140" i="121"/>
  <c r="L140" i="121" s="1"/>
  <c r="K139" i="96"/>
  <c r="L139" i="96" s="1"/>
  <c r="K38" i="96"/>
  <c r="L38" i="96" s="1"/>
  <c r="K18" i="105"/>
  <c r="L18" i="105" s="1"/>
  <c r="K12" i="105"/>
  <c r="L12" i="105" s="1"/>
  <c r="V98" i="111"/>
  <c r="V92" i="111"/>
  <c r="K151" i="121"/>
  <c r="L151" i="121" s="1"/>
  <c r="K30" i="121"/>
  <c r="L30" i="121" s="1"/>
  <c r="K137" i="120"/>
  <c r="L137" i="120" s="1"/>
  <c r="K28" i="120"/>
  <c r="L28" i="120" s="1"/>
  <c r="K151" i="96"/>
  <c r="L151" i="96" s="1"/>
  <c r="K25" i="105"/>
  <c r="L25" i="105" s="1"/>
  <c r="V79" i="111"/>
  <c r="V64" i="111"/>
  <c r="K38" i="121"/>
  <c r="L38" i="121" s="1"/>
  <c r="K145" i="120"/>
  <c r="L145" i="120" s="1"/>
  <c r="K134" i="116"/>
  <c r="L134" i="116" s="1"/>
  <c r="V94" i="111"/>
  <c r="V72" i="111"/>
  <c r="V97" i="111"/>
  <c r="V74" i="111"/>
  <c r="V75" i="111"/>
  <c r="V100" i="111"/>
  <c r="V87" i="111"/>
  <c r="K31" i="121"/>
  <c r="L31" i="121" s="1"/>
  <c r="K136" i="120"/>
  <c r="L136" i="120" s="1"/>
  <c r="K142" i="116"/>
  <c r="L142" i="116" s="1"/>
  <c r="K146" i="96"/>
  <c r="L146" i="96" s="1"/>
  <c r="V84" i="111"/>
  <c r="V81" i="111"/>
  <c r="V77" i="111"/>
  <c r="V77" i="93"/>
  <c r="V67" i="111"/>
  <c r="V89" i="93"/>
  <c r="V98" i="93"/>
  <c r="V82" i="93"/>
  <c r="V79" i="93"/>
  <c r="V64" i="93"/>
  <c r="K138" i="111"/>
  <c r="L138" i="111" s="1"/>
  <c r="K33" i="111"/>
  <c r="L33" i="111" s="1"/>
  <c r="V72" i="93"/>
  <c r="V78" i="111"/>
  <c r="V94" i="93"/>
  <c r="V81" i="93"/>
  <c r="V75" i="93"/>
  <c r="V90" i="93"/>
  <c r="V84" i="93"/>
  <c r="V74" i="93"/>
  <c r="V95" i="93"/>
  <c r="V79" i="94"/>
  <c r="K59" i="93"/>
  <c r="L59" i="93" s="1"/>
  <c r="K45" i="93"/>
  <c r="L45" i="93" s="1"/>
  <c r="V76" i="93"/>
  <c r="K116" i="94"/>
  <c r="L116" i="94" s="1"/>
  <c r="K100" i="94"/>
  <c r="L100" i="94" s="1"/>
  <c r="K95" i="94"/>
  <c r="L95" i="94" s="1"/>
  <c r="V78" i="93"/>
  <c r="V78" i="94"/>
  <c r="V90" i="95"/>
  <c r="V80" i="95"/>
  <c r="K51" i="93"/>
  <c r="L51" i="93" s="1"/>
  <c r="V86" i="93"/>
  <c r="K84" i="94"/>
  <c r="L84" i="94" s="1"/>
  <c r="K79" i="94"/>
  <c r="L79" i="94" s="1"/>
  <c r="V94" i="94"/>
  <c r="V90" i="94"/>
  <c r="V81" i="94"/>
  <c r="K146" i="93"/>
  <c r="L146" i="93" s="1"/>
  <c r="K33" i="93"/>
  <c r="L33" i="93" s="1"/>
  <c r="K111" i="94"/>
  <c r="L111" i="94" s="1"/>
  <c r="K76" i="94"/>
  <c r="L76" i="94" s="1"/>
  <c r="K71" i="94"/>
  <c r="L71" i="94" s="1"/>
  <c r="V77" i="94"/>
  <c r="V82" i="95"/>
  <c r="K146" i="111"/>
  <c r="L146" i="111" s="1"/>
  <c r="V93" i="94"/>
  <c r="V76" i="94"/>
  <c r="V78" i="95"/>
  <c r="K151" i="94"/>
  <c r="L151" i="94" s="1"/>
  <c r="K37" i="94"/>
  <c r="L37" i="94" s="1"/>
  <c r="V86" i="94"/>
  <c r="V98" i="95"/>
  <c r="K126" i="95"/>
  <c r="L126" i="95" s="1"/>
  <c r="K118" i="95"/>
  <c r="L118" i="95" s="1"/>
  <c r="K110" i="95"/>
  <c r="L110" i="95" s="1"/>
  <c r="K102" i="95"/>
  <c r="L102" i="95" s="1"/>
  <c r="K94" i="95"/>
  <c r="L94" i="95" s="1"/>
  <c r="V75" i="95"/>
  <c r="K135" i="94"/>
  <c r="L135" i="94" s="1"/>
  <c r="K147" i="95"/>
  <c r="L147" i="95" s="1"/>
  <c r="V86" i="95"/>
  <c r="V77" i="95"/>
  <c r="K63" i="93"/>
  <c r="L63" i="93" s="1"/>
  <c r="K55" i="93"/>
  <c r="L55" i="93" s="1"/>
  <c r="K47" i="93"/>
  <c r="L47" i="93" s="1"/>
  <c r="K30" i="94"/>
  <c r="L30" i="94" s="1"/>
  <c r="K138" i="93"/>
  <c r="L138" i="93" s="1"/>
  <c r="V98" i="94"/>
  <c r="V93" i="105"/>
  <c r="V85" i="105"/>
  <c r="V77" i="105"/>
  <c r="K139" i="95"/>
  <c r="L139" i="95" s="1"/>
  <c r="K131" i="95"/>
  <c r="L131" i="95" s="1"/>
  <c r="K38" i="95"/>
  <c r="L38" i="95" s="1"/>
  <c r="K124" i="105"/>
  <c r="L124" i="105" s="1"/>
  <c r="K60" i="105"/>
  <c r="L60" i="105" s="1"/>
  <c r="V98" i="105"/>
  <c r="V90" i="105"/>
  <c r="V82" i="105"/>
  <c r="K84" i="105"/>
  <c r="L84" i="105" s="1"/>
  <c r="K62" i="105"/>
  <c r="L62" i="105" s="1"/>
  <c r="V95" i="105"/>
  <c r="V87" i="105"/>
  <c r="V79" i="105"/>
  <c r="K92" i="105"/>
  <c r="L92" i="105" s="1"/>
  <c r="K70" i="105"/>
  <c r="L70" i="105" s="1"/>
  <c r="V76" i="105"/>
  <c r="N5" i="105" s="1"/>
  <c r="K50" i="105"/>
  <c r="L50" i="105" s="1"/>
  <c r="P132" i="132" l="1"/>
  <c r="V91" i="93"/>
  <c r="V69" i="132"/>
  <c r="M31" i="132"/>
  <c r="V84" i="95"/>
  <c r="N2" i="105"/>
  <c r="M84" i="105" s="1"/>
  <c r="V95" i="116"/>
  <c r="V78" i="131"/>
  <c r="N2" i="131" s="1"/>
  <c r="M40" i="131" s="1"/>
  <c r="V83" i="121"/>
  <c r="M36" i="132"/>
  <c r="V74" i="132"/>
  <c r="V75" i="94"/>
  <c r="P142" i="132"/>
  <c r="M70" i="105"/>
  <c r="V71" i="111"/>
  <c r="N5" i="111" s="1"/>
  <c r="V89" i="120"/>
  <c r="V98" i="120"/>
  <c r="V104" i="96"/>
  <c r="V92" i="96"/>
  <c r="V90" i="116"/>
  <c r="P59" i="132"/>
  <c r="M44" i="132"/>
  <c r="V82" i="132"/>
  <c r="V71" i="93"/>
  <c r="V99" i="93"/>
  <c r="N5" i="93" s="1"/>
  <c r="V91" i="111"/>
  <c r="V69" i="121"/>
  <c r="V76" i="121"/>
  <c r="V93" i="121"/>
  <c r="P133" i="132"/>
  <c r="M166" i="105"/>
  <c r="V100" i="95"/>
  <c r="O2" i="132"/>
  <c r="P38" i="132"/>
  <c r="V92" i="95"/>
  <c r="N5" i="95" s="1"/>
  <c r="V99" i="96"/>
  <c r="V87" i="116"/>
  <c r="V76" i="96"/>
  <c r="V100" i="120"/>
  <c r="V66" i="120"/>
  <c r="V79" i="116"/>
  <c r="N5" i="116" s="1"/>
  <c r="P143" i="132"/>
  <c r="P134" i="132"/>
  <c r="M124" i="105"/>
  <c r="V88" i="94"/>
  <c r="V104" i="94"/>
  <c r="N2" i="111"/>
  <c r="M146" i="111" s="1"/>
  <c r="V90" i="120"/>
  <c r="P141" i="132"/>
  <c r="V104" i="121"/>
  <c r="P136" i="132"/>
  <c r="V68" i="94"/>
  <c r="V76" i="95"/>
  <c r="V99" i="111"/>
  <c r="V83" i="93"/>
  <c r="V68" i="121"/>
  <c r="V83" i="122"/>
  <c r="N2" i="122" s="1"/>
  <c r="O2" i="135"/>
  <c r="P144" i="135" s="1"/>
  <c r="P139" i="132"/>
  <c r="M37" i="132"/>
  <c r="P37" i="132" s="1"/>
  <c r="V75" i="132"/>
  <c r="M137" i="122" l="1"/>
  <c r="M42" i="122"/>
  <c r="M140" i="122"/>
  <c r="M136" i="122"/>
  <c r="M132" i="122"/>
  <c r="M108" i="122"/>
  <c r="M100" i="122"/>
  <c r="M113" i="122"/>
  <c r="M105" i="122"/>
  <c r="M112" i="122"/>
  <c r="M104" i="122"/>
  <c r="M96" i="122"/>
  <c r="M118" i="122"/>
  <c r="M116" i="122"/>
  <c r="M110" i="122"/>
  <c r="M102" i="122"/>
  <c r="M82" i="122"/>
  <c r="M73" i="122"/>
  <c r="M65" i="122"/>
  <c r="M79" i="122"/>
  <c r="M76" i="122"/>
  <c r="M68" i="122"/>
  <c r="M60" i="122"/>
  <c r="M81" i="122"/>
  <c r="M74" i="122"/>
  <c r="M66" i="122"/>
  <c r="M78" i="122"/>
  <c r="M77" i="122"/>
  <c r="M69" i="122"/>
  <c r="M58" i="122"/>
  <c r="M37" i="122"/>
  <c r="M61" i="122"/>
  <c r="M36" i="122"/>
  <c r="M31" i="122"/>
  <c r="M33" i="122"/>
  <c r="M9" i="122"/>
  <c r="M149" i="122"/>
  <c r="M27" i="122"/>
  <c r="M29" i="122"/>
  <c r="M26" i="122"/>
  <c r="M13" i="122"/>
  <c r="M151" i="122"/>
  <c r="M32" i="122"/>
  <c r="M147" i="122"/>
  <c r="M30" i="122"/>
  <c r="M19" i="122"/>
  <c r="M148" i="122"/>
  <c r="M16" i="122"/>
  <c r="M34" i="122"/>
  <c r="M25" i="122"/>
  <c r="M28" i="122"/>
  <c r="M35" i="122"/>
  <c r="M23" i="122"/>
  <c r="M150" i="122"/>
  <c r="M22" i="122"/>
  <c r="M18" i="122"/>
  <c r="M10" i="122"/>
  <c r="M17" i="122"/>
  <c r="M21" i="122"/>
  <c r="M24" i="122"/>
  <c r="M162" i="122"/>
  <c r="M155" i="122"/>
  <c r="M158" i="122"/>
  <c r="M180" i="122"/>
  <c r="M189" i="122"/>
  <c r="M175" i="122"/>
  <c r="M62" i="122"/>
  <c r="M87" i="122"/>
  <c r="M101" i="122"/>
  <c r="M90" i="122"/>
  <c r="M97" i="122"/>
  <c r="M85" i="122"/>
  <c r="M133" i="122"/>
  <c r="M119" i="122"/>
  <c r="M41" i="122"/>
  <c r="M40" i="122"/>
  <c r="M142" i="122"/>
  <c r="M12" i="122"/>
  <c r="M20" i="122"/>
  <c r="M156" i="122"/>
  <c r="M177" i="122"/>
  <c r="M179" i="122"/>
  <c r="M182" i="122"/>
  <c r="M159" i="122"/>
  <c r="M59" i="122"/>
  <c r="M107" i="122"/>
  <c r="M131" i="122"/>
  <c r="M39" i="122"/>
  <c r="M153" i="122"/>
  <c r="M190" i="122"/>
  <c r="M183" i="122"/>
  <c r="M170" i="122"/>
  <c r="M163" i="122"/>
  <c r="M176" i="122"/>
  <c r="M47" i="122"/>
  <c r="M67" i="122"/>
  <c r="M95" i="122"/>
  <c r="M93" i="122"/>
  <c r="M126" i="122"/>
  <c r="M121" i="122"/>
  <c r="M11" i="122"/>
  <c r="M7" i="122"/>
  <c r="M188" i="122"/>
  <c r="M184" i="122"/>
  <c r="M167" i="122"/>
  <c r="M164" i="122"/>
  <c r="M152" i="122"/>
  <c r="M173" i="122"/>
  <c r="M49" i="122"/>
  <c r="M75" i="122"/>
  <c r="M111" i="122"/>
  <c r="M86" i="122"/>
  <c r="M92" i="122"/>
  <c r="M43" i="122"/>
  <c r="M122" i="122"/>
  <c r="M144" i="122"/>
  <c r="M143" i="122"/>
  <c r="M135" i="122"/>
  <c r="M146" i="122"/>
  <c r="M15" i="122"/>
  <c r="M185" i="122"/>
  <c r="M181" i="122"/>
  <c r="M161" i="122"/>
  <c r="M166" i="122"/>
  <c r="M51" i="122"/>
  <c r="M63" i="122"/>
  <c r="M84" i="122"/>
  <c r="M83" i="122"/>
  <c r="M114" i="122"/>
  <c r="M120" i="122"/>
  <c r="M130" i="122"/>
  <c r="M139" i="122"/>
  <c r="M14" i="122"/>
  <c r="M178" i="122"/>
  <c r="M174" i="122"/>
  <c r="M154" i="122"/>
  <c r="M160" i="122"/>
  <c r="M53" i="122"/>
  <c r="M71" i="122"/>
  <c r="M91" i="122"/>
  <c r="M98" i="122"/>
  <c r="M94" i="122"/>
  <c r="M89" i="122"/>
  <c r="M103" i="122"/>
  <c r="M127" i="122"/>
  <c r="M124" i="122"/>
  <c r="M125" i="122"/>
  <c r="M141" i="122"/>
  <c r="M44" i="122"/>
  <c r="M145" i="122"/>
  <c r="M6" i="122"/>
  <c r="M8" i="122"/>
  <c r="M172" i="122"/>
  <c r="M187" i="122"/>
  <c r="M168" i="122"/>
  <c r="M157" i="122"/>
  <c r="M55" i="122"/>
  <c r="M80" i="122"/>
  <c r="M70" i="122"/>
  <c r="M109" i="122"/>
  <c r="M88" i="122"/>
  <c r="M117" i="122"/>
  <c r="M106" i="122"/>
  <c r="M129" i="122"/>
  <c r="M169" i="122"/>
  <c r="M171" i="122"/>
  <c r="M165" i="122"/>
  <c r="M186" i="122"/>
  <c r="M191" i="122"/>
  <c r="M57" i="122"/>
  <c r="M64" i="122"/>
  <c r="M72" i="122"/>
  <c r="M99" i="122"/>
  <c r="M115" i="122"/>
  <c r="M128" i="122"/>
  <c r="M134" i="122"/>
  <c r="M123" i="122"/>
  <c r="M38" i="122"/>
  <c r="M138" i="122"/>
  <c r="M48" i="122"/>
  <c r="M46" i="122"/>
  <c r="M52" i="122"/>
  <c r="M56" i="122"/>
  <c r="M50" i="122"/>
  <c r="M54" i="122"/>
  <c r="M45" i="122"/>
  <c r="M99" i="131"/>
  <c r="P142" i="135"/>
  <c r="M103" i="131"/>
  <c r="P147" i="135"/>
  <c r="N5" i="96"/>
  <c r="N2" i="96"/>
  <c r="P56" i="132"/>
  <c r="P54" i="132"/>
  <c r="P10" i="132"/>
  <c r="P9" i="132"/>
  <c r="P12" i="132"/>
  <c r="P26" i="132"/>
  <c r="P20" i="132"/>
  <c r="P28" i="132"/>
  <c r="P148" i="132"/>
  <c r="P151" i="132"/>
  <c r="P11" i="132"/>
  <c r="P22" i="132"/>
  <c r="P25" i="132"/>
  <c r="P29" i="132"/>
  <c r="P42" i="132"/>
  <c r="P55" i="132"/>
  <c r="P72" i="132"/>
  <c r="P92" i="132"/>
  <c r="P76" i="132"/>
  <c r="P87" i="132"/>
  <c r="P107" i="132"/>
  <c r="P98" i="132"/>
  <c r="P93" i="132"/>
  <c r="P108" i="132"/>
  <c r="P111" i="132"/>
  <c r="P122" i="132"/>
  <c r="P33" i="132"/>
  <c r="P17" i="132"/>
  <c r="P16" i="132"/>
  <c r="P23" i="132"/>
  <c r="P43" i="132"/>
  <c r="P50" i="132"/>
  <c r="P40" i="132"/>
  <c r="P74" i="132"/>
  <c r="P60" i="132"/>
  <c r="P66" i="132"/>
  <c r="P79" i="132"/>
  <c r="P120" i="132"/>
  <c r="P99" i="132"/>
  <c r="P114" i="132"/>
  <c r="P109" i="132"/>
  <c r="P124" i="132"/>
  <c r="P126" i="132"/>
  <c r="P119" i="132"/>
  <c r="P129" i="132"/>
  <c r="P27" i="132"/>
  <c r="P15" i="132"/>
  <c r="P8" i="132"/>
  <c r="P73" i="132"/>
  <c r="P61" i="132"/>
  <c r="P65" i="132"/>
  <c r="P77" i="132"/>
  <c r="P75" i="132"/>
  <c r="P80" i="132"/>
  <c r="P83" i="132"/>
  <c r="P101" i="132"/>
  <c r="P94" i="132"/>
  <c r="P110" i="132"/>
  <c r="P85" i="132"/>
  <c r="P97" i="132"/>
  <c r="P123" i="132"/>
  <c r="P118" i="132"/>
  <c r="P13" i="132"/>
  <c r="P46" i="132"/>
  <c r="P52" i="132"/>
  <c r="P41" i="132"/>
  <c r="P68" i="132"/>
  <c r="P78" i="132"/>
  <c r="P96" i="132"/>
  <c r="P106" i="132"/>
  <c r="P91" i="132"/>
  <c r="P102" i="132"/>
  <c r="P112" i="132"/>
  <c r="P125" i="132"/>
  <c r="P152" i="132"/>
  <c r="P149" i="132"/>
  <c r="P51" i="132"/>
  <c r="P70" i="132"/>
  <c r="P69" i="132"/>
  <c r="P81" i="132"/>
  <c r="P104" i="132"/>
  <c r="P86" i="132"/>
  <c r="P100" i="132"/>
  <c r="P115" i="132"/>
  <c r="P121" i="132"/>
  <c r="P103" i="132"/>
  <c r="P116" i="132"/>
  <c r="P14" i="132"/>
  <c r="P6" i="132"/>
  <c r="P58" i="132"/>
  <c r="P48" i="132"/>
  <c r="P47" i="132"/>
  <c r="P64" i="132"/>
  <c r="P62" i="132"/>
  <c r="P71" i="132"/>
  <c r="P88" i="132"/>
  <c r="P117" i="132"/>
  <c r="P113" i="132"/>
  <c r="P89" i="132"/>
  <c r="P35" i="132"/>
  <c r="P49" i="132"/>
  <c r="P57" i="132"/>
  <c r="P82" i="132"/>
  <c r="P63" i="132"/>
  <c r="P95" i="132"/>
  <c r="P105" i="132"/>
  <c r="P18" i="132"/>
  <c r="P21" i="132"/>
  <c r="P19" i="132"/>
  <c r="P24" i="132"/>
  <c r="P53" i="132"/>
  <c r="P67" i="132"/>
  <c r="P84" i="132"/>
  <c r="P90" i="132"/>
  <c r="P138" i="132"/>
  <c r="M158" i="105"/>
  <c r="N2" i="95"/>
  <c r="P150" i="132"/>
  <c r="P139" i="135"/>
  <c r="P36" i="132"/>
  <c r="N2" i="93"/>
  <c r="P31" i="132"/>
  <c r="P127" i="132"/>
  <c r="P99" i="135"/>
  <c r="P73" i="135"/>
  <c r="P57" i="135"/>
  <c r="P151" i="135"/>
  <c r="P31" i="135"/>
  <c r="P152" i="135"/>
  <c r="P68" i="135"/>
  <c r="P63" i="135"/>
  <c r="P47" i="135"/>
  <c r="P76" i="135"/>
  <c r="P94" i="135"/>
  <c r="P97" i="135"/>
  <c r="P92" i="135"/>
  <c r="P108" i="135"/>
  <c r="P130" i="135"/>
  <c r="P127" i="135"/>
  <c r="P25" i="135"/>
  <c r="P35" i="135"/>
  <c r="P23" i="135"/>
  <c r="P65" i="135"/>
  <c r="P77" i="135"/>
  <c r="P116" i="135"/>
  <c r="P85" i="135"/>
  <c r="P78" i="135"/>
  <c r="P100" i="135"/>
  <c r="P91" i="135"/>
  <c r="P109" i="135"/>
  <c r="P131" i="135"/>
  <c r="P86" i="135"/>
  <c r="P18" i="135"/>
  <c r="P7" i="135"/>
  <c r="P42" i="135"/>
  <c r="P75" i="135"/>
  <c r="P49" i="135"/>
  <c r="P70" i="135"/>
  <c r="P84" i="135"/>
  <c r="P67" i="135"/>
  <c r="P81" i="135"/>
  <c r="P123" i="135"/>
  <c r="P132" i="135"/>
  <c r="P32" i="135"/>
  <c r="P12" i="135"/>
  <c r="P36" i="135"/>
  <c r="P33" i="135"/>
  <c r="P74" i="135"/>
  <c r="P71" i="135"/>
  <c r="P66" i="135"/>
  <c r="P80" i="135"/>
  <c r="P69" i="135"/>
  <c r="P82" i="135"/>
  <c r="P90" i="135"/>
  <c r="P93" i="135"/>
  <c r="P114" i="135"/>
  <c r="P88" i="135"/>
  <c r="P115" i="135"/>
  <c r="P121" i="135"/>
  <c r="P15" i="135"/>
  <c r="P9" i="135"/>
  <c r="P11" i="135"/>
  <c r="P24" i="135"/>
  <c r="P20" i="135"/>
  <c r="P45" i="135"/>
  <c r="P19" i="135"/>
  <c r="P26" i="135"/>
  <c r="P51" i="135"/>
  <c r="P59" i="135"/>
  <c r="P117" i="135"/>
  <c r="P113" i="135"/>
  <c r="P87" i="135"/>
  <c r="P112" i="135"/>
  <c r="P98" i="135"/>
  <c r="P21" i="135"/>
  <c r="P17" i="135"/>
  <c r="P149" i="135"/>
  <c r="P22" i="135"/>
  <c r="P58" i="135"/>
  <c r="P61" i="135"/>
  <c r="P60" i="135"/>
  <c r="P110" i="135"/>
  <c r="P83" i="135"/>
  <c r="P105" i="135"/>
  <c r="P96" i="135"/>
  <c r="P104" i="135"/>
  <c r="P118" i="135"/>
  <c r="P101" i="135"/>
  <c r="P102" i="135"/>
  <c r="P122" i="135"/>
  <c r="P129" i="135"/>
  <c r="P134" i="135"/>
  <c r="P14" i="135"/>
  <c r="P44" i="135"/>
  <c r="P10" i="135"/>
  <c r="P16" i="135"/>
  <c r="P79" i="135"/>
  <c r="P89" i="135"/>
  <c r="P95" i="135"/>
  <c r="P119" i="135"/>
  <c r="P133" i="135"/>
  <c r="P40" i="135"/>
  <c r="P8" i="135"/>
  <c r="P37" i="135"/>
  <c r="P6" i="135"/>
  <c r="P13" i="135"/>
  <c r="P62" i="135"/>
  <c r="P72" i="135"/>
  <c r="P64" i="135"/>
  <c r="P103" i="135"/>
  <c r="P111" i="135"/>
  <c r="P107" i="135"/>
  <c r="M120" i="131"/>
  <c r="P126" i="135"/>
  <c r="M135" i="105"/>
  <c r="M46" i="105"/>
  <c r="M58" i="105"/>
  <c r="M66" i="105"/>
  <c r="M74" i="105"/>
  <c r="M82" i="105"/>
  <c r="M90" i="105"/>
  <c r="M98" i="105"/>
  <c r="M106" i="105"/>
  <c r="M37" i="105"/>
  <c r="M42" i="105"/>
  <c r="M73" i="105"/>
  <c r="M138" i="105"/>
  <c r="M65" i="105"/>
  <c r="M112" i="105"/>
  <c r="M133" i="105"/>
  <c r="M143" i="105"/>
  <c r="M57" i="105"/>
  <c r="M103" i="105"/>
  <c r="M36" i="105"/>
  <c r="M139" i="105"/>
  <c r="M105" i="105"/>
  <c r="M130" i="105"/>
  <c r="M144" i="105"/>
  <c r="M79" i="105"/>
  <c r="M97" i="105"/>
  <c r="M122" i="105"/>
  <c r="M129" i="105"/>
  <c r="M89" i="105"/>
  <c r="M114" i="105"/>
  <c r="M136" i="105"/>
  <c r="M141" i="105"/>
  <c r="M81" i="105"/>
  <c r="M131" i="105"/>
  <c r="M146" i="105"/>
  <c r="M28" i="105"/>
  <c r="M32" i="105"/>
  <c r="M147" i="105"/>
  <c r="M151" i="105"/>
  <c r="M29" i="105"/>
  <c r="M33" i="105"/>
  <c r="M148" i="105"/>
  <c r="M27" i="105"/>
  <c r="M35" i="105"/>
  <c r="M13" i="105"/>
  <c r="M24" i="105"/>
  <c r="M30" i="105"/>
  <c r="M149" i="105"/>
  <c r="M31" i="105"/>
  <c r="M150" i="105"/>
  <c r="M23" i="105"/>
  <c r="M26" i="105"/>
  <c r="M34" i="105"/>
  <c r="M6" i="105"/>
  <c r="M161" i="105"/>
  <c r="M169" i="105"/>
  <c r="M160" i="105"/>
  <c r="M173" i="105"/>
  <c r="M164" i="105"/>
  <c r="M177" i="105"/>
  <c r="M153" i="105"/>
  <c r="M168" i="105"/>
  <c r="M156" i="105"/>
  <c r="M159" i="105"/>
  <c r="M187" i="105"/>
  <c r="M167" i="105"/>
  <c r="M157" i="105"/>
  <c r="M174" i="105"/>
  <c r="M11" i="105"/>
  <c r="M8" i="105"/>
  <c r="M71" i="105"/>
  <c r="M113" i="105"/>
  <c r="M53" i="105"/>
  <c r="M77" i="105"/>
  <c r="M83" i="105"/>
  <c r="M64" i="105"/>
  <c r="M78" i="105"/>
  <c r="M41" i="105"/>
  <c r="M117" i="105"/>
  <c r="M14" i="105"/>
  <c r="M102" i="105"/>
  <c r="M52" i="105"/>
  <c r="M38" i="105"/>
  <c r="M19" i="105"/>
  <c r="M93" i="105"/>
  <c r="M145" i="105"/>
  <c r="M165" i="105"/>
  <c r="M184" i="105"/>
  <c r="M186" i="105"/>
  <c r="M182" i="105"/>
  <c r="M152" i="105"/>
  <c r="M7" i="105"/>
  <c r="M15" i="105"/>
  <c r="M111" i="105"/>
  <c r="M63" i="105"/>
  <c r="M49" i="105"/>
  <c r="M132" i="105"/>
  <c r="M137" i="105"/>
  <c r="M123" i="105"/>
  <c r="M43" i="105"/>
  <c r="M47" i="105"/>
  <c r="M107" i="105"/>
  <c r="M59" i="105"/>
  <c r="M142" i="105"/>
  <c r="M109" i="105"/>
  <c r="M48" i="105"/>
  <c r="M87" i="105"/>
  <c r="M104" i="105"/>
  <c r="M80" i="105"/>
  <c r="M163" i="105"/>
  <c r="M176" i="105"/>
  <c r="M183" i="105"/>
  <c r="M179" i="105"/>
  <c r="M154" i="105"/>
  <c r="M17" i="105"/>
  <c r="M16" i="105"/>
  <c r="M22" i="105"/>
  <c r="M54" i="105"/>
  <c r="M108" i="105"/>
  <c r="M40" i="105"/>
  <c r="M155" i="105"/>
  <c r="M170" i="105"/>
  <c r="M9" i="105"/>
  <c r="M100" i="105"/>
  <c r="M116" i="105"/>
  <c r="M39" i="105"/>
  <c r="M99" i="105"/>
  <c r="M76" i="105"/>
  <c r="M44" i="105"/>
  <c r="M88" i="105"/>
  <c r="M72" i="105"/>
  <c r="M119" i="105"/>
  <c r="M61" i="105"/>
  <c r="M101" i="105"/>
  <c r="M128" i="105"/>
  <c r="M127" i="105"/>
  <c r="M120" i="105"/>
  <c r="M126" i="105"/>
  <c r="M96" i="105"/>
  <c r="M91" i="105"/>
  <c r="M20" i="105"/>
  <c r="M95" i="105"/>
  <c r="M45" i="105"/>
  <c r="M140" i="105"/>
  <c r="M178" i="105"/>
  <c r="M125" i="105"/>
  <c r="M121" i="105"/>
  <c r="M86" i="105"/>
  <c r="M118" i="105"/>
  <c r="M110" i="105"/>
  <c r="M69" i="105"/>
  <c r="M75" i="105"/>
  <c r="M85" i="105"/>
  <c r="M56" i="105"/>
  <c r="M51" i="105"/>
  <c r="M115" i="105"/>
  <c r="M67" i="105"/>
  <c r="M134" i="105"/>
  <c r="M180" i="105"/>
  <c r="M188" i="105"/>
  <c r="M189" i="105"/>
  <c r="M55" i="105"/>
  <c r="M175" i="105"/>
  <c r="M185" i="105"/>
  <c r="M171" i="105"/>
  <c r="M181" i="105"/>
  <c r="M172" i="105"/>
  <c r="M21" i="105"/>
  <c r="M10" i="105"/>
  <c r="M94" i="105"/>
  <c r="M68" i="105"/>
  <c r="P146" i="132"/>
  <c r="M135" i="111"/>
  <c r="M140" i="111"/>
  <c r="M148" i="111"/>
  <c r="M38" i="111"/>
  <c r="M42" i="111"/>
  <c r="M49" i="111"/>
  <c r="M57" i="111"/>
  <c r="M65" i="111"/>
  <c r="M73" i="111"/>
  <c r="M44" i="111"/>
  <c r="M35" i="111"/>
  <c r="M31" i="111"/>
  <c r="M132" i="111"/>
  <c r="M137" i="111"/>
  <c r="M27" i="111"/>
  <c r="M143" i="111"/>
  <c r="M30" i="111"/>
  <c r="M32" i="111"/>
  <c r="M97" i="111"/>
  <c r="M129" i="111"/>
  <c r="M11" i="111"/>
  <c r="M19" i="111"/>
  <c r="M150" i="111"/>
  <c r="M121" i="111"/>
  <c r="M156" i="111"/>
  <c r="M170" i="111"/>
  <c r="M187" i="111"/>
  <c r="M154" i="111"/>
  <c r="M160" i="111"/>
  <c r="M168" i="111"/>
  <c r="M171" i="111"/>
  <c r="M174" i="111"/>
  <c r="M182" i="111"/>
  <c r="M166" i="111"/>
  <c r="M178" i="111"/>
  <c r="M189" i="111"/>
  <c r="M162" i="111"/>
  <c r="M180" i="111"/>
  <c r="M173" i="111"/>
  <c r="M184" i="111"/>
  <c r="M164" i="111"/>
  <c r="M157" i="111"/>
  <c r="M188" i="111"/>
  <c r="M176" i="111"/>
  <c r="M190" i="111"/>
  <c r="M172" i="111"/>
  <c r="M158" i="111"/>
  <c r="M186" i="111"/>
  <c r="M159" i="111"/>
  <c r="M9" i="111"/>
  <c r="M72" i="111"/>
  <c r="M55" i="111"/>
  <c r="M100" i="111"/>
  <c r="M139" i="111"/>
  <c r="M13" i="111"/>
  <c r="M106" i="111"/>
  <c r="M87" i="111"/>
  <c r="M23" i="111"/>
  <c r="M80" i="111"/>
  <c r="M18" i="111"/>
  <c r="M119" i="111"/>
  <c r="M56" i="111"/>
  <c r="M104" i="111"/>
  <c r="M54" i="111"/>
  <c r="M28" i="111"/>
  <c r="M29" i="111"/>
  <c r="M63" i="111"/>
  <c r="M96" i="111"/>
  <c r="M153" i="111"/>
  <c r="M181" i="111"/>
  <c r="M191" i="111"/>
  <c r="M183" i="111"/>
  <c r="M69" i="111"/>
  <c r="M152" i="111"/>
  <c r="M130" i="111"/>
  <c r="M51" i="111"/>
  <c r="M91" i="111"/>
  <c r="M102" i="111"/>
  <c r="M81" i="111"/>
  <c r="M15" i="111"/>
  <c r="M77" i="111"/>
  <c r="M37" i="111"/>
  <c r="M12" i="111"/>
  <c r="M116" i="111"/>
  <c r="M53" i="111"/>
  <c r="M92" i="111"/>
  <c r="M39" i="111"/>
  <c r="M45" i="111"/>
  <c r="M136" i="111"/>
  <c r="M88" i="111"/>
  <c r="M117" i="111"/>
  <c r="M123" i="111"/>
  <c r="M108" i="111"/>
  <c r="M118" i="111"/>
  <c r="M70" i="111"/>
  <c r="M167" i="111"/>
  <c r="M177" i="111"/>
  <c r="M105" i="111"/>
  <c r="M25" i="111"/>
  <c r="M126" i="111"/>
  <c r="M82" i="111"/>
  <c r="M84" i="111"/>
  <c r="M26" i="111"/>
  <c r="M74" i="111"/>
  <c r="M7" i="111"/>
  <c r="M50" i="111"/>
  <c r="M10" i="111"/>
  <c r="M101" i="111"/>
  <c r="M147" i="111"/>
  <c r="M66" i="111"/>
  <c r="M47" i="111"/>
  <c r="M142" i="111"/>
  <c r="M8" i="111"/>
  <c r="M41" i="111"/>
  <c r="M59" i="111"/>
  <c r="M179" i="111"/>
  <c r="M175" i="111"/>
  <c r="M163" i="111"/>
  <c r="M95" i="111"/>
  <c r="M149" i="111"/>
  <c r="M6" i="111"/>
  <c r="M22" i="111"/>
  <c r="M115" i="111"/>
  <c r="M151" i="111"/>
  <c r="M58" i="111"/>
  <c r="M71" i="111"/>
  <c r="M60" i="111"/>
  <c r="M128" i="111"/>
  <c r="M46" i="111"/>
  <c r="M90" i="111"/>
  <c r="M52" i="111"/>
  <c r="M94" i="111"/>
  <c r="M40" i="111"/>
  <c r="M79" i="111"/>
  <c r="M61" i="111"/>
  <c r="M21" i="111"/>
  <c r="M36" i="111"/>
  <c r="M43" i="111"/>
  <c r="M165" i="111"/>
  <c r="M169" i="111"/>
  <c r="M155" i="111"/>
  <c r="M89" i="111"/>
  <c r="M17" i="111"/>
  <c r="M113" i="111"/>
  <c r="M16" i="111"/>
  <c r="M112" i="111"/>
  <c r="M24" i="111"/>
  <c r="M48" i="111"/>
  <c r="M67" i="111"/>
  <c r="M125" i="111"/>
  <c r="M114" i="111"/>
  <c r="M83" i="111"/>
  <c r="M86" i="111"/>
  <c r="M103" i="111"/>
  <c r="M107" i="111"/>
  <c r="M62" i="111"/>
  <c r="M161" i="111"/>
  <c r="M85" i="111"/>
  <c r="M109" i="111"/>
  <c r="M124" i="111"/>
  <c r="M14" i="111"/>
  <c r="M98" i="111"/>
  <c r="M133" i="111"/>
  <c r="M145" i="111"/>
  <c r="M64" i="111"/>
  <c r="M111" i="111"/>
  <c r="M141" i="111"/>
  <c r="M110" i="111"/>
  <c r="M144" i="111"/>
  <c r="M76" i="111"/>
  <c r="M134" i="111"/>
  <c r="M122" i="111"/>
  <c r="M131" i="111"/>
  <c r="M78" i="111"/>
  <c r="M93" i="111"/>
  <c r="M20" i="111"/>
  <c r="M99" i="111"/>
  <c r="M185" i="111"/>
  <c r="M75" i="111"/>
  <c r="M127" i="111"/>
  <c r="M68" i="111"/>
  <c r="M120" i="111"/>
  <c r="M34" i="111"/>
  <c r="M121" i="131"/>
  <c r="P46" i="135"/>
  <c r="M115" i="131"/>
  <c r="M118" i="131"/>
  <c r="M18" i="105"/>
  <c r="P54" i="135"/>
  <c r="P29" i="135"/>
  <c r="P128" i="132"/>
  <c r="P39" i="135"/>
  <c r="P106" i="135"/>
  <c r="P140" i="135"/>
  <c r="P55" i="135"/>
  <c r="P136" i="135"/>
  <c r="P52" i="135"/>
  <c r="N2" i="116"/>
  <c r="P34" i="132"/>
  <c r="M107" i="131"/>
  <c r="P43" i="135"/>
  <c r="M138" i="111"/>
  <c r="M33" i="111"/>
  <c r="N5" i="131"/>
  <c r="P34" i="135"/>
  <c r="P135" i="135"/>
  <c r="M42" i="131"/>
  <c r="M132" i="131"/>
  <c r="M143" i="131"/>
  <c r="M141" i="131"/>
  <c r="M135" i="131"/>
  <c r="M138" i="131"/>
  <c r="M144" i="131"/>
  <c r="M142" i="131"/>
  <c r="M41" i="131"/>
  <c r="M137" i="131"/>
  <c r="M133" i="131"/>
  <c r="M37" i="131"/>
  <c r="M36" i="131"/>
  <c r="M25" i="131"/>
  <c r="M31" i="131"/>
  <c r="M148" i="131"/>
  <c r="M147" i="131"/>
  <c r="M17" i="131"/>
  <c r="M24" i="131"/>
  <c r="M151" i="131"/>
  <c r="M27" i="131"/>
  <c r="M28" i="131"/>
  <c r="M149" i="131"/>
  <c r="M23" i="131"/>
  <c r="M152" i="131"/>
  <c r="M32" i="131"/>
  <c r="M11" i="131"/>
  <c r="M34" i="131"/>
  <c r="M8" i="131"/>
  <c r="M29" i="131"/>
  <c r="M13" i="131"/>
  <c r="M26" i="131"/>
  <c r="M150" i="131"/>
  <c r="M35" i="131"/>
  <c r="M33" i="131"/>
  <c r="M30" i="131"/>
  <c r="M14" i="131"/>
  <c r="M16" i="131"/>
  <c r="M18" i="131"/>
  <c r="M68" i="131"/>
  <c r="M69" i="131"/>
  <c r="M78" i="131"/>
  <c r="M90" i="131"/>
  <c r="M104" i="131"/>
  <c r="M129" i="131"/>
  <c r="M124" i="131"/>
  <c r="M44" i="131"/>
  <c r="M22" i="131"/>
  <c r="M12" i="131"/>
  <c r="M19" i="131"/>
  <c r="M48" i="131"/>
  <c r="M47" i="131"/>
  <c r="M55" i="131"/>
  <c r="M76" i="131"/>
  <c r="M79" i="131"/>
  <c r="M82" i="131"/>
  <c r="M81" i="131"/>
  <c r="M84" i="131"/>
  <c r="M130" i="131"/>
  <c r="M101" i="131"/>
  <c r="M43" i="131"/>
  <c r="M131" i="131"/>
  <c r="M10" i="131"/>
  <c r="M56" i="131"/>
  <c r="M89" i="131"/>
  <c r="M92" i="131"/>
  <c r="M77" i="131"/>
  <c r="M87" i="131"/>
  <c r="M112" i="131"/>
  <c r="M114" i="131"/>
  <c r="M21" i="131"/>
  <c r="M9" i="131"/>
  <c r="M54" i="131"/>
  <c r="M49" i="131"/>
  <c r="M57" i="131"/>
  <c r="M80" i="131"/>
  <c r="M86" i="131"/>
  <c r="M127" i="131"/>
  <c r="M145" i="131"/>
  <c r="M109" i="131"/>
  <c r="M75" i="131"/>
  <c r="M58" i="131"/>
  <c r="M71" i="131"/>
  <c r="M67" i="131"/>
  <c r="M64" i="131"/>
  <c r="M95" i="131"/>
  <c r="M139" i="131"/>
  <c r="M146" i="131"/>
  <c r="M123" i="131"/>
  <c r="M102" i="131"/>
  <c r="M45" i="131"/>
  <c r="M122" i="131"/>
  <c r="M125" i="131"/>
  <c r="M126" i="131"/>
  <c r="M50" i="131"/>
  <c r="M62" i="131"/>
  <c r="M51" i="131"/>
  <c r="M74" i="131"/>
  <c r="M59" i="131"/>
  <c r="M65" i="131"/>
  <c r="M85" i="131"/>
  <c r="M98" i="131"/>
  <c r="M70" i="131"/>
  <c r="M88" i="131"/>
  <c r="M94" i="131"/>
  <c r="M105" i="131"/>
  <c r="M134" i="131"/>
  <c r="M140" i="131"/>
  <c r="M110" i="131"/>
  <c r="M39" i="131"/>
  <c r="M6" i="131"/>
  <c r="M7" i="131"/>
  <c r="M63" i="131"/>
  <c r="M72" i="131"/>
  <c r="M61" i="131"/>
  <c r="M83" i="131"/>
  <c r="M128" i="131"/>
  <c r="M106" i="131"/>
  <c r="M38" i="131"/>
  <c r="M15" i="131"/>
  <c r="M20" i="131"/>
  <c r="M46" i="131"/>
  <c r="M52" i="131"/>
  <c r="M53" i="131"/>
  <c r="M60" i="131"/>
  <c r="M66" i="131"/>
  <c r="M73" i="131"/>
  <c r="M93" i="131"/>
  <c r="M96" i="131"/>
  <c r="M91" i="131"/>
  <c r="M113" i="131"/>
  <c r="M136" i="131"/>
  <c r="P30" i="132"/>
  <c r="P48" i="135"/>
  <c r="P120" i="135"/>
  <c r="P150" i="135"/>
  <c r="N5" i="94"/>
  <c r="N2" i="94"/>
  <c r="N5" i="120"/>
  <c r="N2" i="120"/>
  <c r="P148" i="135"/>
  <c r="P30" i="135"/>
  <c r="M92" i="105"/>
  <c r="M62" i="105"/>
  <c r="M116" i="131"/>
  <c r="M162" i="105"/>
  <c r="P146" i="135"/>
  <c r="M97" i="131"/>
  <c r="M117" i="131"/>
  <c r="P147" i="132"/>
  <c r="M119" i="131"/>
  <c r="P130" i="132"/>
  <c r="P39" i="132"/>
  <c r="P50" i="135"/>
  <c r="P128" i="135"/>
  <c r="M50" i="105"/>
  <c r="P143" i="135"/>
  <c r="P137" i="132"/>
  <c r="M12" i="105"/>
  <c r="P141" i="135"/>
  <c r="P45" i="132"/>
  <c r="P56" i="135"/>
  <c r="P140" i="132"/>
  <c r="M25" i="105"/>
  <c r="P53" i="135"/>
  <c r="P144" i="132"/>
  <c r="P27" i="135"/>
  <c r="M108" i="131"/>
  <c r="P124" i="135"/>
  <c r="N5" i="121"/>
  <c r="N2" i="121"/>
  <c r="P32" i="132"/>
  <c r="N5" i="122"/>
  <c r="P125" i="135"/>
  <c r="P145" i="132"/>
  <c r="P7" i="132"/>
  <c r="P145" i="135"/>
  <c r="P38" i="135"/>
  <c r="P135" i="132"/>
  <c r="P131" i="132"/>
  <c r="P28" i="135"/>
  <c r="P138" i="135"/>
  <c r="P44" i="132"/>
  <c r="M111" i="131"/>
  <c r="M60" i="105"/>
  <c r="M100" i="131"/>
  <c r="P41" i="135"/>
  <c r="P137" i="135"/>
  <c r="O2" i="131" l="1"/>
  <c r="P40" i="131" s="1"/>
  <c r="O40" i="39" s="1"/>
  <c r="M10" i="150" s="1"/>
  <c r="P70" i="131"/>
  <c r="O70" i="39" s="1"/>
  <c r="M40" i="150" s="1"/>
  <c r="P50" i="131"/>
  <c r="O50" i="39" s="1"/>
  <c r="M20" i="150" s="1"/>
  <c r="P139" i="131"/>
  <c r="O139" i="39" s="1"/>
  <c r="M109" i="150" s="1"/>
  <c r="P145" i="131"/>
  <c r="O145" i="39" s="1"/>
  <c r="M115" i="150" s="1"/>
  <c r="P10" i="131"/>
  <c r="O10" i="39" s="1"/>
  <c r="P18" i="131"/>
  <c r="O18" i="39" s="1"/>
  <c r="P13" i="131"/>
  <c r="O13" i="39" s="1"/>
  <c r="P149" i="131"/>
  <c r="O149" i="39" s="1"/>
  <c r="P31" i="131"/>
  <c r="O31" i="39" s="1"/>
  <c r="P85" i="111"/>
  <c r="F85" i="39" s="1"/>
  <c r="D55" i="150" s="1"/>
  <c r="P125" i="111"/>
  <c r="F125" i="39" s="1"/>
  <c r="D95" i="150" s="1"/>
  <c r="P89" i="111"/>
  <c r="F89" i="39" s="1"/>
  <c r="D59" i="150" s="1"/>
  <c r="P79" i="111"/>
  <c r="F79" i="39" s="1"/>
  <c r="D49" i="150" s="1"/>
  <c r="P118" i="111"/>
  <c r="F118" i="39" s="1"/>
  <c r="D88" i="150" s="1"/>
  <c r="P92" i="111"/>
  <c r="F92" i="39" s="1"/>
  <c r="D62" i="150" s="1"/>
  <c r="P102" i="111"/>
  <c r="F102" i="39" s="1"/>
  <c r="D72" i="150" s="1"/>
  <c r="P181" i="111"/>
  <c r="P168" i="111"/>
  <c r="P19" i="111"/>
  <c r="F19" i="39" s="1"/>
  <c r="P137" i="111"/>
  <c r="F137" i="39" s="1"/>
  <c r="D107" i="150" s="1"/>
  <c r="P49" i="111"/>
  <c r="F49" i="39" s="1"/>
  <c r="D19" i="150" s="1"/>
  <c r="P46" i="122"/>
  <c r="N46" i="39" s="1"/>
  <c r="P98" i="122"/>
  <c r="N98" i="39" s="1"/>
  <c r="L68" i="150" s="1"/>
  <c r="P14" i="122"/>
  <c r="N14" i="39" s="1"/>
  <c r="P51" i="122"/>
  <c r="N51" i="39" s="1"/>
  <c r="L21" i="150" s="1"/>
  <c r="P143" i="122"/>
  <c r="N143" i="39" s="1"/>
  <c r="L113" i="150" s="1"/>
  <c r="P142" i="122"/>
  <c r="N142" i="39" s="1"/>
  <c r="L112" i="150" s="1"/>
  <c r="P101" i="122"/>
  <c r="N101" i="39" s="1"/>
  <c r="L71" i="150" s="1"/>
  <c r="P162" i="122"/>
  <c r="P23" i="122"/>
  <c r="N23" i="39" s="1"/>
  <c r="P118" i="122"/>
  <c r="N118" i="39" s="1"/>
  <c r="L88" i="150" s="1"/>
  <c r="P132" i="122"/>
  <c r="N132" i="39" s="1"/>
  <c r="L102" i="150" s="1"/>
  <c r="P68" i="111"/>
  <c r="F68" i="39" s="1"/>
  <c r="D38" i="150" s="1"/>
  <c r="P155" i="111"/>
  <c r="P40" i="111"/>
  <c r="F40" i="39" s="1"/>
  <c r="D10" i="150" s="1"/>
  <c r="P58" i="111"/>
  <c r="F58" i="39" s="1"/>
  <c r="D28" i="150" s="1"/>
  <c r="P175" i="111"/>
  <c r="P91" i="111"/>
  <c r="F91" i="39" s="1"/>
  <c r="D61" i="150" s="1"/>
  <c r="P153" i="111"/>
  <c r="P119" i="111"/>
  <c r="F119" i="39" s="1"/>
  <c r="D89" i="150" s="1"/>
  <c r="P100" i="111"/>
  <c r="F100" i="39" s="1"/>
  <c r="D70" i="150" s="1"/>
  <c r="P132" i="111"/>
  <c r="F132" i="39" s="1"/>
  <c r="D102" i="150" s="1"/>
  <c r="P42" i="111"/>
  <c r="F42" i="39" s="1"/>
  <c r="D12" i="150" s="1"/>
  <c r="P99" i="131"/>
  <c r="O99" i="39" s="1"/>
  <c r="M69" i="150" s="1"/>
  <c r="P48" i="122"/>
  <c r="N48" i="39" s="1"/>
  <c r="L18" i="150" s="1"/>
  <c r="P72" i="122"/>
  <c r="N72" i="39" s="1"/>
  <c r="L42" i="150" s="1"/>
  <c r="P129" i="122"/>
  <c r="N129" i="39" s="1"/>
  <c r="L99" i="150" s="1"/>
  <c r="P166" i="122"/>
  <c r="P144" i="122"/>
  <c r="N144" i="39" s="1"/>
  <c r="L114" i="150" s="1"/>
  <c r="P173" i="122"/>
  <c r="P121" i="122"/>
  <c r="N121" i="39" s="1"/>
  <c r="L91" i="150" s="1"/>
  <c r="P24" i="122"/>
  <c r="N24" i="39" s="1"/>
  <c r="P35" i="122"/>
  <c r="N35" i="39" s="1"/>
  <c r="P147" i="122"/>
  <c r="N147" i="39" s="1"/>
  <c r="P9" i="122"/>
  <c r="N9" i="39" s="1"/>
  <c r="P126" i="131"/>
  <c r="O126" i="39" s="1"/>
  <c r="M96" i="150" s="1"/>
  <c r="P131" i="131"/>
  <c r="O131" i="39" s="1"/>
  <c r="M101" i="150" s="1"/>
  <c r="P29" i="131"/>
  <c r="O29" i="39" s="1"/>
  <c r="P86" i="131"/>
  <c r="O86" i="39" s="1"/>
  <c r="M56" i="150" s="1"/>
  <c r="P179" i="111"/>
  <c r="P101" i="111"/>
  <c r="F101" i="39" s="1"/>
  <c r="D71" i="150" s="1"/>
  <c r="P116" i="111"/>
  <c r="F116" i="39" s="1"/>
  <c r="D86" i="150" s="1"/>
  <c r="P51" i="111"/>
  <c r="F51" i="39" s="1"/>
  <c r="D21" i="150" s="1"/>
  <c r="P189" i="111"/>
  <c r="P154" i="111"/>
  <c r="P129" i="111"/>
  <c r="F129" i="39" s="1"/>
  <c r="D99" i="150" s="1"/>
  <c r="P31" i="111"/>
  <c r="F31" i="39" s="1"/>
  <c r="O2" i="111"/>
  <c r="P146" i="111" s="1"/>
  <c r="F146" i="39" s="1"/>
  <c r="D116" i="150" s="1"/>
  <c r="P138" i="122"/>
  <c r="N138" i="39" s="1"/>
  <c r="L108" i="150" s="1"/>
  <c r="P71" i="122"/>
  <c r="N71" i="39" s="1"/>
  <c r="L41" i="150" s="1"/>
  <c r="P130" i="122"/>
  <c r="N130" i="39" s="1"/>
  <c r="L100" i="150" s="1"/>
  <c r="P161" i="122"/>
  <c r="P122" i="122"/>
  <c r="N122" i="39" s="1"/>
  <c r="L92" i="150" s="1"/>
  <c r="P41" i="122"/>
  <c r="N41" i="39" s="1"/>
  <c r="L11" i="150" s="1"/>
  <c r="P62" i="122"/>
  <c r="N62" i="39" s="1"/>
  <c r="L32" i="150" s="1"/>
  <c r="P21" i="122"/>
  <c r="N21" i="39" s="1"/>
  <c r="P28" i="122"/>
  <c r="N28" i="39" s="1"/>
  <c r="P104" i="122"/>
  <c r="N104" i="39" s="1"/>
  <c r="L74" i="150" s="1"/>
  <c r="P140" i="122"/>
  <c r="N140" i="39" s="1"/>
  <c r="L110" i="150" s="1"/>
  <c r="P66" i="131"/>
  <c r="O66" i="39" s="1"/>
  <c r="M36" i="150" s="1"/>
  <c r="P98" i="131"/>
  <c r="O98" i="39" s="1"/>
  <c r="M68" i="150" s="1"/>
  <c r="P16" i="131"/>
  <c r="O16" i="39" s="1"/>
  <c r="P138" i="131"/>
  <c r="O138" i="39" s="1"/>
  <c r="M108" i="150" s="1"/>
  <c r="P85" i="131"/>
  <c r="O85" i="39" s="1"/>
  <c r="M55" i="150" s="1"/>
  <c r="P112" i="131"/>
  <c r="O112" i="39" s="1"/>
  <c r="M82" i="150" s="1"/>
  <c r="P14" i="131"/>
  <c r="O14" i="39" s="1"/>
  <c r="P101" i="131"/>
  <c r="O101" i="39" s="1"/>
  <c r="M71" i="150" s="1"/>
  <c r="M30" i="93"/>
  <c r="M149" i="93"/>
  <c r="M42" i="93"/>
  <c r="M144" i="93"/>
  <c r="M29" i="93"/>
  <c r="M35" i="93"/>
  <c r="M151" i="93"/>
  <c r="M132" i="93"/>
  <c r="M139" i="93"/>
  <c r="M66" i="93"/>
  <c r="M70" i="93"/>
  <c r="M31" i="93"/>
  <c r="M147" i="93"/>
  <c r="M72" i="93"/>
  <c r="M74" i="93"/>
  <c r="M88" i="93"/>
  <c r="M90" i="93"/>
  <c r="M104" i="93"/>
  <c r="M106" i="93"/>
  <c r="M120" i="93"/>
  <c r="M134" i="93"/>
  <c r="M140" i="93"/>
  <c r="M27" i="93"/>
  <c r="M32" i="93"/>
  <c r="M148" i="93"/>
  <c r="M135" i="93"/>
  <c r="M143" i="93"/>
  <c r="M58" i="93"/>
  <c r="M14" i="93"/>
  <c r="M150" i="93"/>
  <c r="M22" i="93"/>
  <c r="M28" i="93"/>
  <c r="M13" i="93"/>
  <c r="M162" i="93"/>
  <c r="M174" i="93"/>
  <c r="M156" i="93"/>
  <c r="M189" i="93"/>
  <c r="M158" i="93"/>
  <c r="M186" i="93"/>
  <c r="M173" i="93"/>
  <c r="M170" i="93"/>
  <c r="M157" i="93"/>
  <c r="M154" i="93"/>
  <c r="M166" i="93"/>
  <c r="M181" i="93"/>
  <c r="M180" i="93"/>
  <c r="M165" i="93"/>
  <c r="M164" i="93"/>
  <c r="M188" i="93"/>
  <c r="M178" i="93"/>
  <c r="M172" i="93"/>
  <c r="M23" i="93"/>
  <c r="M110" i="93"/>
  <c r="M93" i="93"/>
  <c r="M124" i="93"/>
  <c r="M89" i="93"/>
  <c r="M71" i="93"/>
  <c r="M46" i="93"/>
  <c r="M136" i="93"/>
  <c r="M145" i="93"/>
  <c r="M129" i="93"/>
  <c r="M141" i="93"/>
  <c r="M131" i="93"/>
  <c r="M85" i="93"/>
  <c r="M112" i="93"/>
  <c r="M77" i="93"/>
  <c r="M49" i="93"/>
  <c r="M86" i="93"/>
  <c r="M20" i="93"/>
  <c r="M82" i="93"/>
  <c r="M125" i="93"/>
  <c r="M152" i="93"/>
  <c r="M78" i="93"/>
  <c r="M121" i="93"/>
  <c r="M68" i="93"/>
  <c r="M142" i="93"/>
  <c r="M44" i="93"/>
  <c r="M113" i="93"/>
  <c r="M123" i="93"/>
  <c r="M9" i="93"/>
  <c r="M133" i="93"/>
  <c r="M100" i="93"/>
  <c r="M102" i="93"/>
  <c r="M182" i="93"/>
  <c r="M169" i="93"/>
  <c r="M18" i="93"/>
  <c r="M17" i="93"/>
  <c r="M79" i="93"/>
  <c r="M116" i="93"/>
  <c r="M61" i="93"/>
  <c r="M108" i="93"/>
  <c r="M118" i="93"/>
  <c r="M62" i="93"/>
  <c r="M130" i="93"/>
  <c r="M53" i="93"/>
  <c r="M115" i="93"/>
  <c r="M97" i="93"/>
  <c r="M43" i="93"/>
  <c r="M107" i="93"/>
  <c r="M167" i="93"/>
  <c r="M185" i="93"/>
  <c r="M183" i="93"/>
  <c r="M21" i="93"/>
  <c r="M10" i="93"/>
  <c r="M109" i="93"/>
  <c r="M128" i="93"/>
  <c r="M103" i="93"/>
  <c r="M25" i="93"/>
  <c r="M105" i="93"/>
  <c r="M24" i="93"/>
  <c r="M127" i="93"/>
  <c r="M99" i="93"/>
  <c r="M41" i="93"/>
  <c r="M81" i="93"/>
  <c r="M37" i="93"/>
  <c r="M91" i="93"/>
  <c r="M36" i="93"/>
  <c r="M80" i="93"/>
  <c r="M101" i="93"/>
  <c r="M161" i="93"/>
  <c r="M179" i="93"/>
  <c r="M159" i="93"/>
  <c r="M177" i="93"/>
  <c r="M98" i="93"/>
  <c r="M7" i="93"/>
  <c r="M94" i="93"/>
  <c r="M122" i="93"/>
  <c r="M96" i="93"/>
  <c r="M15" i="93"/>
  <c r="M92" i="93"/>
  <c r="M11" i="93"/>
  <c r="M114" i="93"/>
  <c r="M39" i="93"/>
  <c r="M83" i="93"/>
  <c r="M64" i="93"/>
  <c r="M75" i="93"/>
  <c r="M65" i="93"/>
  <c r="M48" i="93"/>
  <c r="M155" i="93"/>
  <c r="M153" i="93"/>
  <c r="M171" i="93"/>
  <c r="M95" i="93"/>
  <c r="M19" i="93"/>
  <c r="M69" i="93"/>
  <c r="M119" i="93"/>
  <c r="M84" i="93"/>
  <c r="M12" i="93"/>
  <c r="M87" i="93"/>
  <c r="M8" i="93"/>
  <c r="M111" i="93"/>
  <c r="M67" i="93"/>
  <c r="M76" i="93"/>
  <c r="M52" i="93"/>
  <c r="M38" i="93"/>
  <c r="M54" i="93"/>
  <c r="M57" i="93"/>
  <c r="M50" i="93"/>
  <c r="M40" i="93"/>
  <c r="M117" i="93"/>
  <c r="M56" i="93"/>
  <c r="M26" i="93"/>
  <c r="M60" i="93"/>
  <c r="M175" i="93"/>
  <c r="M187" i="93"/>
  <c r="M16" i="93"/>
  <c r="M137" i="93"/>
  <c r="M163" i="93"/>
  <c r="M73" i="93"/>
  <c r="M6" i="93"/>
  <c r="M126" i="93"/>
  <c r="M34" i="93"/>
  <c r="M47" i="93"/>
  <c r="M63" i="93"/>
  <c r="M184" i="93"/>
  <c r="M51" i="93"/>
  <c r="M176" i="93"/>
  <c r="M45" i="93"/>
  <c r="M55" i="93"/>
  <c r="M160" i="93"/>
  <c r="M33" i="93"/>
  <c r="M59" i="93"/>
  <c r="M146" i="93"/>
  <c r="M138" i="93"/>
  <c r="M168" i="93"/>
  <c r="O2" i="122"/>
  <c r="P99" i="122" s="1"/>
  <c r="N99" i="39" s="1"/>
  <c r="L69" i="150" s="1"/>
  <c r="P117" i="122"/>
  <c r="N117" i="39" s="1"/>
  <c r="L87" i="150" s="1"/>
  <c r="P187" i="122"/>
  <c r="P124" i="122"/>
  <c r="N124" i="39" s="1"/>
  <c r="L94" i="150" s="1"/>
  <c r="P53" i="122"/>
  <c r="N53" i="39" s="1"/>
  <c r="L23" i="150" s="1"/>
  <c r="P181" i="122"/>
  <c r="P93" i="122"/>
  <c r="N93" i="39" s="1"/>
  <c r="L63" i="150" s="1"/>
  <c r="P190" i="122"/>
  <c r="P179" i="122"/>
  <c r="P119" i="122"/>
  <c r="N119" i="39" s="1"/>
  <c r="L89" i="150" s="1"/>
  <c r="P17" i="122"/>
  <c r="N17" i="39" s="1"/>
  <c r="P31" i="122"/>
  <c r="N31" i="39" s="1"/>
  <c r="P66" i="122"/>
  <c r="N66" i="39" s="1"/>
  <c r="L36" i="150" s="1"/>
  <c r="P73" i="122"/>
  <c r="N73" i="39" s="1"/>
  <c r="L43" i="150" s="1"/>
  <c r="P112" i="122"/>
  <c r="N112" i="39" s="1"/>
  <c r="L82" i="150" s="1"/>
  <c r="P39" i="131"/>
  <c r="O39" i="39" s="1"/>
  <c r="M9" i="150" s="1"/>
  <c r="P95" i="131"/>
  <c r="O95" i="39" s="1"/>
  <c r="M65" i="150" s="1"/>
  <c r="P124" i="131"/>
  <c r="O124" i="39" s="1"/>
  <c r="M94" i="150" s="1"/>
  <c r="P28" i="131"/>
  <c r="O28" i="39" s="1"/>
  <c r="P60" i="131"/>
  <c r="O60" i="39" s="1"/>
  <c r="M30" i="150" s="1"/>
  <c r="P110" i="131"/>
  <c r="O110" i="39" s="1"/>
  <c r="M80" i="150" s="1"/>
  <c r="P64" i="131"/>
  <c r="O64" i="39" s="1"/>
  <c r="M34" i="150" s="1"/>
  <c r="P55" i="131"/>
  <c r="O55" i="39" s="1"/>
  <c r="M25" i="150" s="1"/>
  <c r="P8" i="131"/>
  <c r="O8" i="39" s="1"/>
  <c r="P135" i="131"/>
  <c r="O135" i="39" s="1"/>
  <c r="M105" i="150" s="1"/>
  <c r="P118" i="131"/>
  <c r="O118" i="39" s="1"/>
  <c r="M88" i="150" s="1"/>
  <c r="P145" i="111"/>
  <c r="F145" i="39" s="1"/>
  <c r="D115" i="150" s="1"/>
  <c r="P94" i="111"/>
  <c r="F94" i="39" s="1"/>
  <c r="D64" i="150" s="1"/>
  <c r="P126" i="111"/>
  <c r="F126" i="39" s="1"/>
  <c r="D96" i="150" s="1"/>
  <c r="P136" i="131"/>
  <c r="O136" i="39" s="1"/>
  <c r="M106" i="150" s="1"/>
  <c r="P140" i="131"/>
  <c r="O140" i="39" s="1"/>
  <c r="M110" i="150" s="1"/>
  <c r="P67" i="131"/>
  <c r="O67" i="39" s="1"/>
  <c r="M37" i="150" s="1"/>
  <c r="P47" i="131"/>
  <c r="O47" i="39" s="1"/>
  <c r="M17" i="150" s="1"/>
  <c r="P34" i="131"/>
  <c r="O34" i="39" s="1"/>
  <c r="P134" i="111"/>
  <c r="F134" i="39" s="1"/>
  <c r="D104" i="150" s="1"/>
  <c r="P52" i="111"/>
  <c r="F52" i="39" s="1"/>
  <c r="D22" i="150" s="1"/>
  <c r="P10" i="111"/>
  <c r="F10" i="39" s="1"/>
  <c r="P130" i="111"/>
  <c r="F130" i="39" s="1"/>
  <c r="D100" i="150" s="1"/>
  <c r="P188" i="111"/>
  <c r="P35" i="111"/>
  <c r="F35" i="39" s="1"/>
  <c r="P61" i="131"/>
  <c r="O61" i="39" s="1"/>
  <c r="M31" i="150" s="1"/>
  <c r="P45" i="131"/>
  <c r="O45" i="39" s="1"/>
  <c r="M15" i="150" s="1"/>
  <c r="P77" i="131"/>
  <c r="O77" i="39" s="1"/>
  <c r="M47" i="150" s="1"/>
  <c r="P90" i="131"/>
  <c r="O90" i="39" s="1"/>
  <c r="M60" i="150" s="1"/>
  <c r="P33" i="131"/>
  <c r="O33" i="39" s="1"/>
  <c r="P24" i="131"/>
  <c r="O24" i="39" s="1"/>
  <c r="P133" i="131"/>
  <c r="O133" i="39" s="1"/>
  <c r="M103" i="150" s="1"/>
  <c r="P143" i="131"/>
  <c r="O143" i="39" s="1"/>
  <c r="M113" i="150" s="1"/>
  <c r="P185" i="111"/>
  <c r="P76" i="111"/>
  <c r="F76" i="39" s="1"/>
  <c r="D46" i="150" s="1"/>
  <c r="P98" i="111"/>
  <c r="F98" i="39" s="1"/>
  <c r="D68" i="150" s="1"/>
  <c r="P103" i="111"/>
  <c r="F103" i="39" s="1"/>
  <c r="D73" i="150" s="1"/>
  <c r="P112" i="111"/>
  <c r="F112" i="39" s="1"/>
  <c r="D82" i="150" s="1"/>
  <c r="P43" i="111"/>
  <c r="F43" i="39" s="1"/>
  <c r="D13" i="150" s="1"/>
  <c r="P90" i="111"/>
  <c r="F90" i="39" s="1"/>
  <c r="D60" i="150" s="1"/>
  <c r="P22" i="111"/>
  <c r="F22" i="39" s="1"/>
  <c r="P41" i="111"/>
  <c r="F41" i="39" s="1"/>
  <c r="D11" i="150" s="1"/>
  <c r="P50" i="111"/>
  <c r="F50" i="39" s="1"/>
  <c r="D20" i="150" s="1"/>
  <c r="P105" i="111"/>
  <c r="F105" i="39" s="1"/>
  <c r="D75" i="150" s="1"/>
  <c r="P88" i="111"/>
  <c r="F88" i="39" s="1"/>
  <c r="D58" i="150" s="1"/>
  <c r="P37" i="111"/>
  <c r="F37" i="39" s="1"/>
  <c r="D7" i="150" s="1"/>
  <c r="P152" i="111"/>
  <c r="F152" i="39" s="1"/>
  <c r="P29" i="111"/>
  <c r="F29" i="39" s="1"/>
  <c r="P23" i="111"/>
  <c r="F23" i="39" s="1"/>
  <c r="P9" i="111"/>
  <c r="F9" i="39" s="1"/>
  <c r="P157" i="111"/>
  <c r="P166" i="111"/>
  <c r="P170" i="111"/>
  <c r="P32" i="111"/>
  <c r="F32" i="39" s="1"/>
  <c r="P44" i="111"/>
  <c r="F44" i="39" s="1"/>
  <c r="D14" i="150" s="1"/>
  <c r="P140" i="111"/>
  <c r="F140" i="39" s="1"/>
  <c r="D110" i="150" s="1"/>
  <c r="M40" i="96"/>
  <c r="M143" i="96"/>
  <c r="M141" i="96"/>
  <c r="M133" i="96"/>
  <c r="M136" i="96"/>
  <c r="M135" i="96"/>
  <c r="M131" i="96"/>
  <c r="M138" i="96"/>
  <c r="M134" i="96"/>
  <c r="M107" i="96"/>
  <c r="M99" i="96"/>
  <c r="M117" i="96"/>
  <c r="M115" i="96"/>
  <c r="M112" i="96"/>
  <c r="M104" i="96"/>
  <c r="M111" i="96"/>
  <c r="M103" i="96"/>
  <c r="M109" i="96"/>
  <c r="M101" i="96"/>
  <c r="M78" i="96"/>
  <c r="M73" i="96"/>
  <c r="M65" i="96"/>
  <c r="M83" i="96"/>
  <c r="M76" i="96"/>
  <c r="M68" i="96"/>
  <c r="M60" i="96"/>
  <c r="M74" i="96"/>
  <c r="M66" i="96"/>
  <c r="M82" i="96"/>
  <c r="M69" i="96"/>
  <c r="M61" i="96"/>
  <c r="M37" i="96"/>
  <c r="M26" i="96"/>
  <c r="M34" i="96"/>
  <c r="M33" i="96"/>
  <c r="M57" i="96"/>
  <c r="M32" i="96"/>
  <c r="M36" i="96"/>
  <c r="M31" i="96"/>
  <c r="M149" i="96"/>
  <c r="M30" i="96"/>
  <c r="M148" i="96"/>
  <c r="M58" i="96"/>
  <c r="M29" i="96"/>
  <c r="M147" i="96"/>
  <c r="M10" i="96"/>
  <c r="M28" i="96"/>
  <c r="M150" i="96"/>
  <c r="M27" i="96"/>
  <c r="M35" i="96"/>
  <c r="M158" i="96"/>
  <c r="M166" i="96"/>
  <c r="M174" i="96"/>
  <c r="M161" i="96"/>
  <c r="M165" i="96"/>
  <c r="M178" i="96"/>
  <c r="M157" i="96"/>
  <c r="M169" i="96"/>
  <c r="M182" i="96"/>
  <c r="M156" i="96"/>
  <c r="M16" i="96"/>
  <c r="M17" i="96"/>
  <c r="M19" i="96"/>
  <c r="M46" i="96"/>
  <c r="M59" i="96"/>
  <c r="M64" i="96"/>
  <c r="M75" i="96"/>
  <c r="M49" i="96"/>
  <c r="M123" i="96"/>
  <c r="M140" i="96"/>
  <c r="M142" i="96"/>
  <c r="M110" i="96"/>
  <c r="M20" i="96"/>
  <c r="M15" i="96"/>
  <c r="M6" i="96"/>
  <c r="M159" i="96"/>
  <c r="M48" i="96"/>
  <c r="M80" i="96"/>
  <c r="M51" i="96"/>
  <c r="M88" i="96"/>
  <c r="M91" i="96"/>
  <c r="M100" i="96"/>
  <c r="M86" i="96"/>
  <c r="M127" i="96"/>
  <c r="M44" i="96"/>
  <c r="M14" i="96"/>
  <c r="M9" i="96"/>
  <c r="M50" i="96"/>
  <c r="M53" i="96"/>
  <c r="M67" i="96"/>
  <c r="M77" i="96"/>
  <c r="M105" i="96"/>
  <c r="M113" i="96"/>
  <c r="M85" i="96"/>
  <c r="M130" i="96"/>
  <c r="M121" i="96"/>
  <c r="M122" i="96"/>
  <c r="M71" i="96"/>
  <c r="M39" i="96"/>
  <c r="M181" i="96"/>
  <c r="M11" i="96"/>
  <c r="M52" i="96"/>
  <c r="M79" i="96"/>
  <c r="M55" i="96"/>
  <c r="M116" i="96"/>
  <c r="M94" i="96"/>
  <c r="M114" i="96"/>
  <c r="M124" i="96"/>
  <c r="M120" i="96"/>
  <c r="M126" i="96"/>
  <c r="M129" i="96"/>
  <c r="M144" i="96"/>
  <c r="M186" i="96"/>
  <c r="M177" i="96"/>
  <c r="M180" i="96"/>
  <c r="M164" i="96"/>
  <c r="M188" i="96"/>
  <c r="M184" i="96"/>
  <c r="M24" i="96"/>
  <c r="M54" i="96"/>
  <c r="M56" i="96"/>
  <c r="M96" i="96"/>
  <c r="M87" i="96"/>
  <c r="M93" i="96"/>
  <c r="M145" i="96"/>
  <c r="M137" i="96"/>
  <c r="M154" i="96"/>
  <c r="M162" i="96"/>
  <c r="M185" i="96"/>
  <c r="M173" i="96"/>
  <c r="M152" i="96"/>
  <c r="M175" i="96"/>
  <c r="M8" i="96"/>
  <c r="M23" i="96"/>
  <c r="M13" i="96"/>
  <c r="M70" i="96"/>
  <c r="M81" i="96"/>
  <c r="M106" i="96"/>
  <c r="M125" i="96"/>
  <c r="M128" i="96"/>
  <c r="M43" i="96"/>
  <c r="M45" i="96"/>
  <c r="M42" i="96"/>
  <c r="M172" i="96"/>
  <c r="M160" i="96"/>
  <c r="M170" i="96"/>
  <c r="M153" i="96"/>
  <c r="M189" i="96"/>
  <c r="M183" i="96"/>
  <c r="M7" i="96"/>
  <c r="M155" i="96"/>
  <c r="M22" i="96"/>
  <c r="M25" i="96"/>
  <c r="M12" i="96"/>
  <c r="M62" i="96"/>
  <c r="M92" i="96"/>
  <c r="M98" i="96"/>
  <c r="M95" i="96"/>
  <c r="M90" i="96"/>
  <c r="M97" i="96"/>
  <c r="M102" i="96"/>
  <c r="M168" i="96"/>
  <c r="M176" i="96"/>
  <c r="M21" i="96"/>
  <c r="M18" i="96"/>
  <c r="M84" i="96"/>
  <c r="M63" i="96"/>
  <c r="M47" i="96"/>
  <c r="M72" i="96"/>
  <c r="M108" i="96"/>
  <c r="M118" i="96"/>
  <c r="M89" i="96"/>
  <c r="M119" i="96"/>
  <c r="M132" i="96"/>
  <c r="M41" i="96"/>
  <c r="M146" i="96"/>
  <c r="M167" i="96"/>
  <c r="M171" i="96"/>
  <c r="M179" i="96"/>
  <c r="M151" i="96"/>
  <c r="M163" i="96"/>
  <c r="M139" i="96"/>
  <c r="M187" i="96"/>
  <c r="M38" i="96"/>
  <c r="P54" i="122"/>
  <c r="N54" i="39" s="1"/>
  <c r="L24" i="150" s="1"/>
  <c r="P123" i="122"/>
  <c r="N123" i="39" s="1"/>
  <c r="L93" i="150" s="1"/>
  <c r="P88" i="122"/>
  <c r="N88" i="39" s="1"/>
  <c r="L58" i="150" s="1"/>
  <c r="P172" i="122"/>
  <c r="P160" i="122"/>
  <c r="P114" i="122"/>
  <c r="N114" i="39" s="1"/>
  <c r="L84" i="150" s="1"/>
  <c r="P185" i="122"/>
  <c r="P92" i="122"/>
  <c r="N92" i="39" s="1"/>
  <c r="L62" i="150" s="1"/>
  <c r="P95" i="122"/>
  <c r="N95" i="39" s="1"/>
  <c r="L65" i="150" s="1"/>
  <c r="P153" i="122"/>
  <c r="P133" i="122"/>
  <c r="N133" i="39" s="1"/>
  <c r="L103" i="150" s="1"/>
  <c r="P189" i="122"/>
  <c r="P10" i="122"/>
  <c r="N10" i="39" s="1"/>
  <c r="P34" i="122"/>
  <c r="N34" i="39" s="1"/>
  <c r="P36" i="122"/>
  <c r="N36" i="39" s="1"/>
  <c r="L6" i="150" s="1"/>
  <c r="P74" i="122"/>
  <c r="N74" i="39" s="1"/>
  <c r="L44" i="150" s="1"/>
  <c r="P105" i="122"/>
  <c r="N105" i="39" s="1"/>
  <c r="L75" i="150" s="1"/>
  <c r="P137" i="122"/>
  <c r="N137" i="39" s="1"/>
  <c r="L107" i="150" s="1"/>
  <c r="M134" i="121"/>
  <c r="M42" i="121"/>
  <c r="M43" i="121"/>
  <c r="M44" i="121"/>
  <c r="M121" i="121"/>
  <c r="M107" i="121"/>
  <c r="M119" i="121"/>
  <c r="M74" i="121"/>
  <c r="M66" i="121"/>
  <c r="M58" i="121"/>
  <c r="M77" i="121"/>
  <c r="M37" i="121"/>
  <c r="M36" i="121"/>
  <c r="M24" i="121"/>
  <c r="M28" i="121"/>
  <c r="M175" i="121"/>
  <c r="M148" i="121"/>
  <c r="M9" i="121"/>
  <c r="M147" i="121"/>
  <c r="M21" i="121"/>
  <c r="M33" i="121"/>
  <c r="M16" i="121"/>
  <c r="M167" i="121"/>
  <c r="M22" i="121"/>
  <c r="M32" i="121"/>
  <c r="M149" i="121"/>
  <c r="M34" i="121"/>
  <c r="M26" i="121"/>
  <c r="M179" i="121"/>
  <c r="M14" i="121"/>
  <c r="M35" i="121"/>
  <c r="M159" i="121"/>
  <c r="M191" i="121"/>
  <c r="M150" i="121"/>
  <c r="M6" i="121"/>
  <c r="M11" i="121"/>
  <c r="M19" i="121"/>
  <c r="M29" i="121"/>
  <c r="M183" i="121"/>
  <c r="M27" i="121"/>
  <c r="M12" i="121"/>
  <c r="M23" i="121"/>
  <c r="M172" i="121"/>
  <c r="M174" i="121"/>
  <c r="M168" i="121"/>
  <c r="M155" i="121"/>
  <c r="M52" i="121"/>
  <c r="M80" i="121"/>
  <c r="M104" i="121"/>
  <c r="M83" i="121"/>
  <c r="M112" i="121"/>
  <c r="M99" i="121"/>
  <c r="M111" i="121"/>
  <c r="M79" i="121"/>
  <c r="M82" i="121"/>
  <c r="M127" i="121"/>
  <c r="M130" i="121"/>
  <c r="M145" i="121"/>
  <c r="M17" i="121"/>
  <c r="M187" i="121"/>
  <c r="M166" i="121"/>
  <c r="M157" i="121"/>
  <c r="M162" i="121"/>
  <c r="M47" i="121"/>
  <c r="M54" i="121"/>
  <c r="M73" i="121"/>
  <c r="M67" i="121"/>
  <c r="M105" i="121"/>
  <c r="M113" i="121"/>
  <c r="M93" i="121"/>
  <c r="M108" i="121"/>
  <c r="M138" i="121"/>
  <c r="M122" i="121"/>
  <c r="M131" i="121"/>
  <c r="M137" i="121"/>
  <c r="M139" i="121"/>
  <c r="M132" i="121"/>
  <c r="M40" i="121"/>
  <c r="M13" i="121"/>
  <c r="M171" i="121"/>
  <c r="M25" i="121"/>
  <c r="M154" i="121"/>
  <c r="M192" i="121"/>
  <c r="M188" i="121"/>
  <c r="M64" i="121"/>
  <c r="M49" i="121"/>
  <c r="M56" i="121"/>
  <c r="M116" i="121"/>
  <c r="M95" i="121"/>
  <c r="M103" i="121"/>
  <c r="M120" i="121"/>
  <c r="M78" i="121"/>
  <c r="M90" i="121"/>
  <c r="M100" i="121"/>
  <c r="M114" i="121"/>
  <c r="M84" i="121"/>
  <c r="M109" i="121"/>
  <c r="M124" i="121"/>
  <c r="M126" i="121"/>
  <c r="M144" i="121"/>
  <c r="M129" i="121"/>
  <c r="M143" i="121"/>
  <c r="M142" i="121"/>
  <c r="M186" i="121"/>
  <c r="M182" i="121"/>
  <c r="M190" i="121"/>
  <c r="M193" i="121"/>
  <c r="M51" i="121"/>
  <c r="M96" i="121"/>
  <c r="M101" i="121"/>
  <c r="M85" i="121"/>
  <c r="M110" i="121"/>
  <c r="M97" i="121"/>
  <c r="M133" i="121"/>
  <c r="M10" i="121"/>
  <c r="M169" i="121"/>
  <c r="M165" i="121"/>
  <c r="M173" i="121"/>
  <c r="M184" i="121"/>
  <c r="M53" i="121"/>
  <c r="M76" i="121"/>
  <c r="M68" i="121"/>
  <c r="M70" i="121"/>
  <c r="M87" i="121"/>
  <c r="M106" i="121"/>
  <c r="M102" i="121"/>
  <c r="M88" i="121"/>
  <c r="M125" i="121"/>
  <c r="M128" i="121"/>
  <c r="M136" i="121"/>
  <c r="M39" i="121"/>
  <c r="M141" i="121"/>
  <c r="M20" i="121"/>
  <c r="M18" i="121"/>
  <c r="M160" i="121"/>
  <c r="M156" i="121"/>
  <c r="M185" i="121"/>
  <c r="M164" i="121"/>
  <c r="M178" i="121"/>
  <c r="M55" i="121"/>
  <c r="M62" i="121"/>
  <c r="M46" i="121"/>
  <c r="M69" i="121"/>
  <c r="M94" i="121"/>
  <c r="M81" i="121"/>
  <c r="M146" i="121"/>
  <c r="M48" i="121"/>
  <c r="M41" i="121"/>
  <c r="M8" i="121"/>
  <c r="M189" i="121"/>
  <c r="M153" i="121"/>
  <c r="M59" i="121"/>
  <c r="M176" i="121"/>
  <c r="M158" i="121"/>
  <c r="M161" i="121"/>
  <c r="M60" i="121"/>
  <c r="M65" i="121"/>
  <c r="M63" i="121"/>
  <c r="M117" i="121"/>
  <c r="M118" i="121"/>
  <c r="M89" i="121"/>
  <c r="M115" i="121"/>
  <c r="M163" i="121"/>
  <c r="M15" i="121"/>
  <c r="M181" i="121"/>
  <c r="M180" i="121"/>
  <c r="M177" i="121"/>
  <c r="M170" i="121"/>
  <c r="M152" i="121"/>
  <c r="M57" i="121"/>
  <c r="M75" i="121"/>
  <c r="M61" i="121"/>
  <c r="M72" i="121"/>
  <c r="M50" i="121"/>
  <c r="M71" i="121"/>
  <c r="M91" i="121"/>
  <c r="M86" i="121"/>
  <c r="M98" i="121"/>
  <c r="M92" i="121"/>
  <c r="M123" i="121"/>
  <c r="M135" i="121"/>
  <c r="M140" i="121"/>
  <c r="M7" i="121"/>
  <c r="M38" i="121"/>
  <c r="M30" i="121"/>
  <c r="M151" i="121"/>
  <c r="M45" i="121"/>
  <c r="M31" i="121"/>
  <c r="P53" i="131"/>
  <c r="O53" i="39" s="1"/>
  <c r="M23" i="150" s="1"/>
  <c r="P65" i="131"/>
  <c r="O65" i="39" s="1"/>
  <c r="M35" i="150" s="1"/>
  <c r="P80" i="131"/>
  <c r="O80" i="39" s="1"/>
  <c r="M50" i="150" s="1"/>
  <c r="P104" i="131"/>
  <c r="O104" i="39" s="1"/>
  <c r="M74" i="150" s="1"/>
  <c r="P151" i="131"/>
  <c r="O151" i="39" s="1"/>
  <c r="P141" i="131"/>
  <c r="O141" i="39" s="1"/>
  <c r="M111" i="150" s="1"/>
  <c r="P115" i="131"/>
  <c r="O115" i="39" s="1"/>
  <c r="M85" i="150" s="1"/>
  <c r="P133" i="111"/>
  <c r="F133" i="39" s="1"/>
  <c r="D103" i="150" s="1"/>
  <c r="P24" i="111"/>
  <c r="F24" i="39" s="1"/>
  <c r="P59" i="111"/>
  <c r="F59" i="39" s="1"/>
  <c r="D29" i="150" s="1"/>
  <c r="P117" i="111"/>
  <c r="F117" i="39" s="1"/>
  <c r="D87" i="150" s="1"/>
  <c r="P63" i="111"/>
  <c r="F63" i="39" s="1"/>
  <c r="D33" i="150" s="1"/>
  <c r="P72" i="111"/>
  <c r="F72" i="39" s="1"/>
  <c r="D42" i="150" s="1"/>
  <c r="P187" i="111"/>
  <c r="P148" i="111"/>
  <c r="F148" i="39" s="1"/>
  <c r="M49" i="94"/>
  <c r="M57" i="94"/>
  <c r="M65" i="94"/>
  <c r="M73" i="94"/>
  <c r="M81" i="94"/>
  <c r="M89" i="94"/>
  <c r="M97" i="94"/>
  <c r="M46" i="94"/>
  <c r="M54" i="94"/>
  <c r="M44" i="94"/>
  <c r="M62" i="94"/>
  <c r="M131" i="94"/>
  <c r="M138" i="94"/>
  <c r="M144" i="94"/>
  <c r="M70" i="94"/>
  <c r="M78" i="94"/>
  <c r="M132" i="94"/>
  <c r="M29" i="94"/>
  <c r="M33" i="94"/>
  <c r="M148" i="94"/>
  <c r="M86" i="94"/>
  <c r="M121" i="94"/>
  <c r="M129" i="94"/>
  <c r="M94" i="94"/>
  <c r="M109" i="94"/>
  <c r="M113" i="94"/>
  <c r="M134" i="94"/>
  <c r="M142" i="94"/>
  <c r="M102" i="94"/>
  <c r="M77" i="94"/>
  <c r="M126" i="94"/>
  <c r="M136" i="94"/>
  <c r="M143" i="94"/>
  <c r="M105" i="94"/>
  <c r="M26" i="94"/>
  <c r="M31" i="94"/>
  <c r="M147" i="94"/>
  <c r="M27" i="94"/>
  <c r="M32" i="94"/>
  <c r="M149" i="94"/>
  <c r="M28" i="94"/>
  <c r="M34" i="94"/>
  <c r="M150" i="94"/>
  <c r="M35" i="94"/>
  <c r="M6" i="94"/>
  <c r="M21" i="94"/>
  <c r="M11" i="94"/>
  <c r="M110" i="94"/>
  <c r="M101" i="94"/>
  <c r="M122" i="94"/>
  <c r="M107" i="94"/>
  <c r="M92" i="94"/>
  <c r="M106" i="94"/>
  <c r="M83" i="94"/>
  <c r="M140" i="94"/>
  <c r="M145" i="94"/>
  <c r="M146" i="94"/>
  <c r="M13" i="94"/>
  <c r="M141" i="94"/>
  <c r="M137" i="94"/>
  <c r="M60" i="94"/>
  <c r="M18" i="94"/>
  <c r="M7" i="94"/>
  <c r="M9" i="94"/>
  <c r="M117" i="94"/>
  <c r="M69" i="94"/>
  <c r="M108" i="94"/>
  <c r="M103" i="94"/>
  <c r="M87" i="94"/>
  <c r="M91" i="94"/>
  <c r="M43" i="94"/>
  <c r="M119" i="94"/>
  <c r="M38" i="94"/>
  <c r="M45" i="94"/>
  <c r="M19" i="94"/>
  <c r="M125" i="94"/>
  <c r="M63" i="94"/>
  <c r="M115" i="94"/>
  <c r="M25" i="94"/>
  <c r="M124" i="94"/>
  <c r="M114" i="94"/>
  <c r="M82" i="94"/>
  <c r="M74" i="94"/>
  <c r="M61" i="94"/>
  <c r="M98" i="94"/>
  <c r="M127" i="94"/>
  <c r="M99" i="94"/>
  <c r="M20" i="94"/>
  <c r="M17" i="94"/>
  <c r="M85" i="94"/>
  <c r="M80" i="94"/>
  <c r="M72" i="94"/>
  <c r="M47" i="94"/>
  <c r="M55" i="94"/>
  <c r="M96" i="94"/>
  <c r="M90" i="94"/>
  <c r="M51" i="94"/>
  <c r="M42" i="94"/>
  <c r="M123" i="94"/>
  <c r="M120" i="94"/>
  <c r="M48" i="94"/>
  <c r="M10" i="94"/>
  <c r="M24" i="94"/>
  <c r="M12" i="94"/>
  <c r="M118" i="94"/>
  <c r="M50" i="94"/>
  <c r="M56" i="94"/>
  <c r="M52" i="94"/>
  <c r="M39" i="94"/>
  <c r="M75" i="94"/>
  <c r="M88" i="94"/>
  <c r="M64" i="94"/>
  <c r="M14" i="94"/>
  <c r="M22" i="94"/>
  <c r="M8" i="94"/>
  <c r="M130" i="94"/>
  <c r="M16" i="94"/>
  <c r="M15" i="94"/>
  <c r="M128" i="94"/>
  <c r="M112" i="94"/>
  <c r="M41" i="94"/>
  <c r="M53" i="94"/>
  <c r="M66" i="94"/>
  <c r="M40" i="94"/>
  <c r="M36" i="94"/>
  <c r="M68" i="94"/>
  <c r="M67" i="94"/>
  <c r="M133" i="94"/>
  <c r="M139" i="94"/>
  <c r="M59" i="94"/>
  <c r="M104" i="94"/>
  <c r="M23" i="94"/>
  <c r="M93" i="94"/>
  <c r="M58" i="94"/>
  <c r="M79" i="94"/>
  <c r="M30" i="94"/>
  <c r="M151" i="94"/>
  <c r="M116" i="94"/>
  <c r="M76" i="94"/>
  <c r="M100" i="94"/>
  <c r="M135" i="94"/>
  <c r="M95" i="94"/>
  <c r="M37" i="94"/>
  <c r="M111" i="94"/>
  <c r="M71" i="94"/>
  <c r="M84" i="94"/>
  <c r="P91" i="131"/>
  <c r="O91" i="39" s="1"/>
  <c r="M61" i="150" s="1"/>
  <c r="P46" i="131"/>
  <c r="O46" i="39" s="1"/>
  <c r="P72" i="131"/>
  <c r="O72" i="39" s="1"/>
  <c r="M42" i="150" s="1"/>
  <c r="P105" i="131"/>
  <c r="O105" i="39" s="1"/>
  <c r="M75" i="150" s="1"/>
  <c r="P74" i="131"/>
  <c r="O74" i="39" s="1"/>
  <c r="M44" i="150" s="1"/>
  <c r="P102" i="131"/>
  <c r="O102" i="39" s="1"/>
  <c r="M72" i="150" s="1"/>
  <c r="P58" i="131"/>
  <c r="O58" i="39" s="1"/>
  <c r="M28" i="150" s="1"/>
  <c r="P49" i="131"/>
  <c r="O49" i="39" s="1"/>
  <c r="M19" i="150" s="1"/>
  <c r="P92" i="131"/>
  <c r="O92" i="39" s="1"/>
  <c r="M62" i="150" s="1"/>
  <c r="P84" i="131"/>
  <c r="O84" i="39" s="1"/>
  <c r="M54" i="150" s="1"/>
  <c r="P19" i="131"/>
  <c r="O19" i="39" s="1"/>
  <c r="P78" i="131"/>
  <c r="O78" i="39" s="1"/>
  <c r="M48" i="150" s="1"/>
  <c r="P35" i="131"/>
  <c r="O35" i="39" s="1"/>
  <c r="P32" i="131"/>
  <c r="O32" i="39" s="1"/>
  <c r="P17" i="131"/>
  <c r="O17" i="39" s="1"/>
  <c r="P137" i="131"/>
  <c r="O137" i="39" s="1"/>
  <c r="M107" i="150" s="1"/>
  <c r="P132" i="131"/>
  <c r="O132" i="39" s="1"/>
  <c r="M102" i="150" s="1"/>
  <c r="P107" i="131"/>
  <c r="O107" i="39" s="1"/>
  <c r="M77" i="150" s="1"/>
  <c r="P121" i="131"/>
  <c r="O121" i="39" s="1"/>
  <c r="M91" i="150" s="1"/>
  <c r="P99" i="111"/>
  <c r="F99" i="39" s="1"/>
  <c r="D69" i="150" s="1"/>
  <c r="P144" i="111"/>
  <c r="F144" i="39" s="1"/>
  <c r="D114" i="150" s="1"/>
  <c r="P14" i="111"/>
  <c r="F14" i="39" s="1"/>
  <c r="P86" i="111"/>
  <c r="F86" i="39" s="1"/>
  <c r="D56" i="150" s="1"/>
  <c r="P16" i="111"/>
  <c r="F16" i="39" s="1"/>
  <c r="P36" i="111"/>
  <c r="F36" i="39" s="1"/>
  <c r="D6" i="150" s="1"/>
  <c r="P46" i="111"/>
  <c r="F46" i="39" s="1"/>
  <c r="P6" i="111"/>
  <c r="F6" i="39" s="1"/>
  <c r="P8" i="111"/>
  <c r="F8" i="39" s="1"/>
  <c r="P7" i="111"/>
  <c r="F7" i="39" s="1"/>
  <c r="P177" i="111"/>
  <c r="P136" i="111"/>
  <c r="F136" i="39" s="1"/>
  <c r="D106" i="150" s="1"/>
  <c r="P77" i="111"/>
  <c r="F77" i="39" s="1"/>
  <c r="D47" i="150" s="1"/>
  <c r="P69" i="111"/>
  <c r="F69" i="39" s="1"/>
  <c r="D39" i="150" s="1"/>
  <c r="P28" i="111"/>
  <c r="F28" i="39" s="1"/>
  <c r="P87" i="111"/>
  <c r="F87" i="39" s="1"/>
  <c r="D57" i="150" s="1"/>
  <c r="P159" i="111"/>
  <c r="P164" i="111"/>
  <c r="P182" i="111"/>
  <c r="P156" i="111"/>
  <c r="P30" i="111"/>
  <c r="F30" i="39" s="1"/>
  <c r="P73" i="111"/>
  <c r="F73" i="39" s="1"/>
  <c r="D43" i="150" s="1"/>
  <c r="P135" i="111"/>
  <c r="F135" i="39" s="1"/>
  <c r="D105" i="150" s="1"/>
  <c r="P67" i="105"/>
  <c r="E67" i="39" s="1"/>
  <c r="P118" i="105"/>
  <c r="E118" i="39" s="1"/>
  <c r="P20" i="105"/>
  <c r="E20" i="39" s="1"/>
  <c r="P15" i="105"/>
  <c r="E15" i="39" s="1"/>
  <c r="P93" i="105"/>
  <c r="E93" i="39" s="1"/>
  <c r="P78" i="105"/>
  <c r="E78" i="39" s="1"/>
  <c r="P89" i="105"/>
  <c r="E89" i="39" s="1"/>
  <c r="P139" i="105"/>
  <c r="E139" i="39" s="1"/>
  <c r="P138" i="105"/>
  <c r="E138" i="39" s="1"/>
  <c r="P50" i="122"/>
  <c r="N50" i="39" s="1"/>
  <c r="L20" i="150" s="1"/>
  <c r="P134" i="122"/>
  <c r="N134" i="39" s="1"/>
  <c r="L104" i="150" s="1"/>
  <c r="P186" i="122"/>
  <c r="P109" i="122"/>
  <c r="N109" i="39" s="1"/>
  <c r="L79" i="150" s="1"/>
  <c r="P8" i="122"/>
  <c r="N8" i="39" s="1"/>
  <c r="P103" i="122"/>
  <c r="N103" i="39" s="1"/>
  <c r="L73" i="150" s="1"/>
  <c r="P154" i="122"/>
  <c r="P83" i="122"/>
  <c r="N83" i="39" s="1"/>
  <c r="L53" i="150" s="1"/>
  <c r="P15" i="122"/>
  <c r="N15" i="39" s="1"/>
  <c r="P86" i="122"/>
  <c r="N86" i="39" s="1"/>
  <c r="L56" i="150" s="1"/>
  <c r="P184" i="122"/>
  <c r="P67" i="122"/>
  <c r="N67" i="39" s="1"/>
  <c r="L37" i="150" s="1"/>
  <c r="P39" i="122"/>
  <c r="N39" i="39" s="1"/>
  <c r="L9" i="150" s="1"/>
  <c r="P156" i="122"/>
  <c r="P85" i="122"/>
  <c r="N85" i="39" s="1"/>
  <c r="L55" i="150" s="1"/>
  <c r="P180" i="122"/>
  <c r="P18" i="122"/>
  <c r="N18" i="39" s="1"/>
  <c r="P16" i="122"/>
  <c r="N16" i="39" s="1"/>
  <c r="P26" i="122"/>
  <c r="N26" i="39" s="1"/>
  <c r="P61" i="122"/>
  <c r="N61" i="39" s="1"/>
  <c r="L31" i="150" s="1"/>
  <c r="P81" i="122"/>
  <c r="N81" i="39" s="1"/>
  <c r="L51" i="150" s="1"/>
  <c r="P102" i="122"/>
  <c r="N102" i="39" s="1"/>
  <c r="L72" i="150" s="1"/>
  <c r="P113" i="122"/>
  <c r="N113" i="39" s="1"/>
  <c r="L83" i="150" s="1"/>
  <c r="M142" i="120"/>
  <c r="M146" i="120"/>
  <c r="M38" i="120"/>
  <c r="M41" i="120"/>
  <c r="M139" i="120"/>
  <c r="M131" i="120"/>
  <c r="M43" i="120"/>
  <c r="M134" i="120"/>
  <c r="M130" i="120"/>
  <c r="M140" i="120"/>
  <c r="M132" i="120"/>
  <c r="M80" i="120"/>
  <c r="M76" i="120"/>
  <c r="M79" i="120"/>
  <c r="M84" i="120"/>
  <c r="M30" i="120"/>
  <c r="M148" i="120"/>
  <c r="M37" i="120"/>
  <c r="M29" i="120"/>
  <c r="M11" i="120"/>
  <c r="M27" i="120"/>
  <c r="M35" i="120"/>
  <c r="M36" i="120"/>
  <c r="M26" i="120"/>
  <c r="M34" i="120"/>
  <c r="M33" i="120"/>
  <c r="M32" i="120"/>
  <c r="M31" i="120"/>
  <c r="M185" i="120"/>
  <c r="M155" i="120"/>
  <c r="M176" i="120"/>
  <c r="M153" i="120"/>
  <c r="M161" i="120"/>
  <c r="M165" i="120"/>
  <c r="M157" i="120"/>
  <c r="M150" i="120"/>
  <c r="M160" i="120"/>
  <c r="M162" i="120"/>
  <c r="M179" i="120"/>
  <c r="M180" i="120"/>
  <c r="M184" i="120"/>
  <c r="M178" i="120"/>
  <c r="M158" i="120"/>
  <c r="M163" i="120"/>
  <c r="M164" i="120"/>
  <c r="M152" i="120"/>
  <c r="M169" i="120"/>
  <c r="M173" i="120"/>
  <c r="M174" i="120"/>
  <c r="M186" i="120"/>
  <c r="M159" i="120"/>
  <c r="M183" i="120"/>
  <c r="M188" i="120"/>
  <c r="M177" i="120"/>
  <c r="M166" i="120"/>
  <c r="M167" i="120"/>
  <c r="M172" i="120"/>
  <c r="M168" i="120"/>
  <c r="M187" i="120"/>
  <c r="M181" i="120"/>
  <c r="M151" i="120"/>
  <c r="M156" i="120"/>
  <c r="M154" i="120"/>
  <c r="M182" i="120"/>
  <c r="M171" i="120"/>
  <c r="M149" i="120"/>
  <c r="M189" i="120"/>
  <c r="M170" i="120"/>
  <c r="M175" i="120"/>
  <c r="M47" i="120"/>
  <c r="M9" i="120"/>
  <c r="M72" i="120"/>
  <c r="M64" i="120"/>
  <c r="M63" i="120"/>
  <c r="M66" i="120"/>
  <c r="M75" i="120"/>
  <c r="M115" i="120"/>
  <c r="M119" i="120"/>
  <c r="M91" i="120"/>
  <c r="M138" i="120"/>
  <c r="M39" i="120"/>
  <c r="M17" i="120"/>
  <c r="M13" i="120"/>
  <c r="M16" i="120"/>
  <c r="M6" i="120"/>
  <c r="M68" i="120"/>
  <c r="M69" i="120"/>
  <c r="M67" i="120"/>
  <c r="M65" i="120"/>
  <c r="M93" i="120"/>
  <c r="M88" i="120"/>
  <c r="M98" i="120"/>
  <c r="M94" i="120"/>
  <c r="M122" i="120"/>
  <c r="M133" i="120"/>
  <c r="M125" i="120"/>
  <c r="M135" i="120"/>
  <c r="M18" i="120"/>
  <c r="M46" i="120"/>
  <c r="M53" i="120"/>
  <c r="M23" i="120"/>
  <c r="M73" i="120"/>
  <c r="M107" i="120"/>
  <c r="M99" i="120"/>
  <c r="M112" i="120"/>
  <c r="M144" i="120"/>
  <c r="M42" i="120"/>
  <c r="M12" i="120"/>
  <c r="M20" i="120"/>
  <c r="M22" i="120"/>
  <c r="M62" i="120"/>
  <c r="M81" i="120"/>
  <c r="M57" i="120"/>
  <c r="M108" i="120"/>
  <c r="M85" i="120"/>
  <c r="M116" i="120"/>
  <c r="M95" i="120"/>
  <c r="M100" i="120"/>
  <c r="M86" i="120"/>
  <c r="M102" i="120"/>
  <c r="M121" i="120"/>
  <c r="M143" i="120"/>
  <c r="M44" i="120"/>
  <c r="M49" i="120"/>
  <c r="M55" i="120"/>
  <c r="M19" i="120"/>
  <c r="M56" i="120"/>
  <c r="M61" i="120"/>
  <c r="M82" i="120"/>
  <c r="M109" i="120"/>
  <c r="M97" i="120"/>
  <c r="M92" i="120"/>
  <c r="M117" i="120"/>
  <c r="M101" i="120"/>
  <c r="M128" i="120"/>
  <c r="M45" i="120"/>
  <c r="M141" i="120"/>
  <c r="M89" i="120"/>
  <c r="M90" i="120"/>
  <c r="M48" i="120"/>
  <c r="M25" i="120"/>
  <c r="M54" i="120"/>
  <c r="M58" i="120"/>
  <c r="M15" i="120"/>
  <c r="M77" i="120"/>
  <c r="M78" i="120"/>
  <c r="M83" i="120"/>
  <c r="M114" i="120"/>
  <c r="M87" i="120"/>
  <c r="M113" i="120"/>
  <c r="M118" i="120"/>
  <c r="M124" i="120"/>
  <c r="M24" i="120"/>
  <c r="M14" i="120"/>
  <c r="M51" i="120"/>
  <c r="M50" i="120"/>
  <c r="M71" i="120"/>
  <c r="M74" i="120"/>
  <c r="M60" i="120"/>
  <c r="M70" i="120"/>
  <c r="M8" i="120"/>
  <c r="M59" i="120"/>
  <c r="M105" i="120"/>
  <c r="M104" i="120"/>
  <c r="M52" i="120"/>
  <c r="M21" i="120"/>
  <c r="M10" i="120"/>
  <c r="M111" i="120"/>
  <c r="M96" i="120"/>
  <c r="M120" i="120"/>
  <c r="M103" i="120"/>
  <c r="M106" i="120"/>
  <c r="M129" i="120"/>
  <c r="M110" i="120"/>
  <c r="M123" i="120"/>
  <c r="M126" i="120"/>
  <c r="M127" i="120"/>
  <c r="M40" i="120"/>
  <c r="M147" i="120"/>
  <c r="M28" i="120"/>
  <c r="M137" i="120"/>
  <c r="M136" i="120"/>
  <c r="M145" i="120"/>
  <c r="M7" i="120"/>
  <c r="P83" i="131"/>
  <c r="O83" i="39" s="1"/>
  <c r="M53" i="150" s="1"/>
  <c r="P122" i="131"/>
  <c r="O122" i="39" s="1"/>
  <c r="M92" i="150" s="1"/>
  <c r="P87" i="131"/>
  <c r="O87" i="39" s="1"/>
  <c r="M57" i="150" s="1"/>
  <c r="P30" i="131"/>
  <c r="O30" i="39" s="1"/>
  <c r="P37" i="131"/>
  <c r="O37" i="39" s="1"/>
  <c r="M7" i="150" s="1"/>
  <c r="P138" i="111"/>
  <c r="F138" i="39" s="1"/>
  <c r="D108" i="150" s="1"/>
  <c r="P75" i="111"/>
  <c r="F75" i="39" s="1"/>
  <c r="D45" i="150" s="1"/>
  <c r="P107" i="111"/>
  <c r="F107" i="39" s="1"/>
  <c r="D77" i="150" s="1"/>
  <c r="P165" i="111"/>
  <c r="P115" i="111"/>
  <c r="F115" i="39" s="1"/>
  <c r="D85" i="150" s="1"/>
  <c r="P25" i="111"/>
  <c r="F25" i="39" s="1"/>
  <c r="P12" i="111"/>
  <c r="F12" i="39" s="1"/>
  <c r="P80" i="111"/>
  <c r="F80" i="39" s="1"/>
  <c r="D50" i="150" s="1"/>
  <c r="P178" i="111"/>
  <c r="P97" i="111"/>
  <c r="F97" i="39" s="1"/>
  <c r="D67" i="150" s="1"/>
  <c r="P172" i="105"/>
  <c r="P30" i="105"/>
  <c r="E30" i="39" s="1"/>
  <c r="P130" i="105"/>
  <c r="E130" i="39" s="1"/>
  <c r="P120" i="131"/>
  <c r="O120" i="39" s="1"/>
  <c r="M90" i="150" s="1"/>
  <c r="P100" i="131"/>
  <c r="O100" i="39" s="1"/>
  <c r="M70" i="150" s="1"/>
  <c r="P113" i="131"/>
  <c r="O113" i="39" s="1"/>
  <c r="M83" i="150" s="1"/>
  <c r="P52" i="131"/>
  <c r="O52" i="39" s="1"/>
  <c r="M22" i="150" s="1"/>
  <c r="P134" i="131"/>
  <c r="O134" i="39" s="1"/>
  <c r="M104" i="150" s="1"/>
  <c r="P59" i="131"/>
  <c r="O59" i="39" s="1"/>
  <c r="M29" i="150" s="1"/>
  <c r="P71" i="131"/>
  <c r="O71" i="39" s="1"/>
  <c r="M41" i="150" s="1"/>
  <c r="P57" i="131"/>
  <c r="O57" i="39" s="1"/>
  <c r="M27" i="150" s="1"/>
  <c r="P130" i="131"/>
  <c r="O130" i="39" s="1"/>
  <c r="M100" i="150" s="1"/>
  <c r="P48" i="131"/>
  <c r="O48" i="39" s="1"/>
  <c r="M18" i="150" s="1"/>
  <c r="P11" i="131"/>
  <c r="O11" i="39" s="1"/>
  <c r="P116" i="131"/>
  <c r="O116" i="39" s="1"/>
  <c r="M86" i="150" s="1"/>
  <c r="P111" i="131"/>
  <c r="O111" i="39" s="1"/>
  <c r="M81" i="150" s="1"/>
  <c r="P108" i="131"/>
  <c r="O108" i="39" s="1"/>
  <c r="M78" i="150" s="1"/>
  <c r="P62" i="105"/>
  <c r="E62" i="39" s="1"/>
  <c r="P96" i="131"/>
  <c r="O96" i="39" s="1"/>
  <c r="M66" i="150" s="1"/>
  <c r="P20" i="131"/>
  <c r="O20" i="39" s="1"/>
  <c r="P63" i="131"/>
  <c r="O63" i="39" s="1"/>
  <c r="M33" i="150" s="1"/>
  <c r="P94" i="131"/>
  <c r="O94" i="39" s="1"/>
  <c r="M64" i="150" s="1"/>
  <c r="P51" i="131"/>
  <c r="O51" i="39" s="1"/>
  <c r="M21" i="150" s="1"/>
  <c r="P123" i="131"/>
  <c r="O123" i="39" s="1"/>
  <c r="M93" i="150" s="1"/>
  <c r="P75" i="131"/>
  <c r="O75" i="39" s="1"/>
  <c r="M45" i="150" s="1"/>
  <c r="P54" i="131"/>
  <c r="O54" i="39" s="1"/>
  <c r="M24" i="150" s="1"/>
  <c r="P89" i="131"/>
  <c r="O89" i="39" s="1"/>
  <c r="M59" i="150" s="1"/>
  <c r="P81" i="131"/>
  <c r="O81" i="39" s="1"/>
  <c r="M51" i="150" s="1"/>
  <c r="P12" i="131"/>
  <c r="O12" i="39" s="1"/>
  <c r="P69" i="131"/>
  <c r="O69" i="39" s="1"/>
  <c r="M39" i="150" s="1"/>
  <c r="P150" i="131"/>
  <c r="O150" i="39" s="1"/>
  <c r="P152" i="131"/>
  <c r="O152" i="39" s="1"/>
  <c r="P147" i="131"/>
  <c r="O147" i="39" s="1"/>
  <c r="P41" i="131"/>
  <c r="O41" i="39" s="1"/>
  <c r="M11" i="150" s="1"/>
  <c r="P42" i="131"/>
  <c r="O42" i="39" s="1"/>
  <c r="M12" i="150" s="1"/>
  <c r="P20" i="111"/>
  <c r="F20" i="39" s="1"/>
  <c r="P110" i="111"/>
  <c r="F110" i="39" s="1"/>
  <c r="D80" i="150" s="1"/>
  <c r="P124" i="111"/>
  <c r="F124" i="39" s="1"/>
  <c r="D94" i="150" s="1"/>
  <c r="P83" i="111"/>
  <c r="F83" i="39" s="1"/>
  <c r="D53" i="150" s="1"/>
  <c r="P113" i="111"/>
  <c r="F113" i="39" s="1"/>
  <c r="D83" i="150" s="1"/>
  <c r="P21" i="111"/>
  <c r="F21" i="39" s="1"/>
  <c r="P128" i="111"/>
  <c r="F128" i="39" s="1"/>
  <c r="D98" i="150" s="1"/>
  <c r="P149" i="111"/>
  <c r="F149" i="39" s="1"/>
  <c r="P142" i="111"/>
  <c r="F142" i="39" s="1"/>
  <c r="D112" i="150" s="1"/>
  <c r="P74" i="111"/>
  <c r="F74" i="39" s="1"/>
  <c r="D44" i="150" s="1"/>
  <c r="P167" i="111"/>
  <c r="P45" i="111"/>
  <c r="F45" i="39" s="1"/>
  <c r="D15" i="150" s="1"/>
  <c r="P15" i="111"/>
  <c r="F15" i="39" s="1"/>
  <c r="P183" i="111"/>
  <c r="P54" i="111"/>
  <c r="F54" i="39" s="1"/>
  <c r="D24" i="150" s="1"/>
  <c r="P106" i="111"/>
  <c r="F106" i="39" s="1"/>
  <c r="D76" i="150" s="1"/>
  <c r="P186" i="111"/>
  <c r="P184" i="111"/>
  <c r="P174" i="111"/>
  <c r="P121" i="111"/>
  <c r="F121" i="39" s="1"/>
  <c r="D91" i="150" s="1"/>
  <c r="P143" i="111"/>
  <c r="F143" i="39" s="1"/>
  <c r="D113" i="150" s="1"/>
  <c r="P65" i="111"/>
  <c r="F65" i="39" s="1"/>
  <c r="D35" i="150" s="1"/>
  <c r="P185" i="105"/>
  <c r="P115" i="105"/>
  <c r="E115" i="39" s="1"/>
  <c r="P16" i="105"/>
  <c r="E16" i="39" s="1"/>
  <c r="P104" i="105"/>
  <c r="E104" i="39" s="1"/>
  <c r="P43" i="105"/>
  <c r="E43" i="39" s="1"/>
  <c r="P7" i="105"/>
  <c r="E7" i="39" s="1"/>
  <c r="P26" i="105"/>
  <c r="E26" i="39" s="1"/>
  <c r="P35" i="105"/>
  <c r="E35" i="39" s="1"/>
  <c r="P28" i="105"/>
  <c r="E28" i="39" s="1"/>
  <c r="P129" i="105"/>
  <c r="E129" i="39" s="1"/>
  <c r="P56" i="122"/>
  <c r="N56" i="39" s="1"/>
  <c r="L26" i="150" s="1"/>
  <c r="P128" i="122"/>
  <c r="N128" i="39" s="1"/>
  <c r="L98" i="150" s="1"/>
  <c r="P165" i="122"/>
  <c r="P70" i="122"/>
  <c r="N70" i="39" s="1"/>
  <c r="L40" i="150" s="1"/>
  <c r="P6" i="122"/>
  <c r="N6" i="39" s="1"/>
  <c r="P89" i="122"/>
  <c r="N89" i="39" s="1"/>
  <c r="L59" i="150" s="1"/>
  <c r="P174" i="122"/>
  <c r="P84" i="122"/>
  <c r="N84" i="39" s="1"/>
  <c r="L54" i="150" s="1"/>
  <c r="P146" i="122"/>
  <c r="N146" i="39" s="1"/>
  <c r="L116" i="150" s="1"/>
  <c r="P111" i="122"/>
  <c r="N111" i="39" s="1"/>
  <c r="L81" i="150" s="1"/>
  <c r="P188" i="122"/>
  <c r="P47" i="122"/>
  <c r="N47" i="39" s="1"/>
  <c r="L17" i="150" s="1"/>
  <c r="P131" i="122"/>
  <c r="N131" i="39" s="1"/>
  <c r="L101" i="150" s="1"/>
  <c r="P20" i="122"/>
  <c r="N20" i="39" s="1"/>
  <c r="P97" i="122"/>
  <c r="N97" i="39" s="1"/>
  <c r="L67" i="150" s="1"/>
  <c r="P158" i="122"/>
  <c r="P22" i="122"/>
  <c r="N22" i="39" s="1"/>
  <c r="P148" i="122"/>
  <c r="N148" i="39" s="1"/>
  <c r="P29" i="122"/>
  <c r="N29" i="39" s="1"/>
  <c r="P37" i="122"/>
  <c r="N37" i="39" s="1"/>
  <c r="L7" i="150" s="1"/>
  <c r="P60" i="122"/>
  <c r="N60" i="39" s="1"/>
  <c r="L30" i="150" s="1"/>
  <c r="P110" i="122"/>
  <c r="N110" i="39" s="1"/>
  <c r="L80" i="150" s="1"/>
  <c r="P100" i="122"/>
  <c r="N100" i="39" s="1"/>
  <c r="L70" i="150" s="1"/>
  <c r="P117" i="131"/>
  <c r="O117" i="39" s="1"/>
  <c r="M87" i="150" s="1"/>
  <c r="P106" i="131"/>
  <c r="O106" i="39" s="1"/>
  <c r="M76" i="150" s="1"/>
  <c r="P127" i="131"/>
  <c r="O127" i="39" s="1"/>
  <c r="M97" i="150" s="1"/>
  <c r="P76" i="131"/>
  <c r="O76" i="39" s="1"/>
  <c r="M46" i="150" s="1"/>
  <c r="P25" i="131"/>
  <c r="O25" i="39" s="1"/>
  <c r="P97" i="131"/>
  <c r="O97" i="39" s="1"/>
  <c r="M67" i="150" s="1"/>
  <c r="P128" i="131"/>
  <c r="O128" i="39" s="1"/>
  <c r="M98" i="150" s="1"/>
  <c r="P125" i="131"/>
  <c r="O125" i="39" s="1"/>
  <c r="M95" i="150" s="1"/>
  <c r="P43" i="131"/>
  <c r="O43" i="39" s="1"/>
  <c r="M13" i="150" s="1"/>
  <c r="P129" i="131"/>
  <c r="O129" i="39" s="1"/>
  <c r="M99" i="150" s="1"/>
  <c r="P36" i="131"/>
  <c r="O36" i="39" s="1"/>
  <c r="M6" i="150" s="1"/>
  <c r="P33" i="111"/>
  <c r="F33" i="39" s="1"/>
  <c r="P127" i="111"/>
  <c r="F127" i="39" s="1"/>
  <c r="D97" i="150" s="1"/>
  <c r="P62" i="111"/>
  <c r="F62" i="39" s="1"/>
  <c r="D32" i="150" s="1"/>
  <c r="P169" i="111"/>
  <c r="P123" i="111"/>
  <c r="F123" i="39" s="1"/>
  <c r="D93" i="150" s="1"/>
  <c r="P119" i="131"/>
  <c r="O119" i="39" s="1"/>
  <c r="M89" i="150" s="1"/>
  <c r="P92" i="105"/>
  <c r="E92" i="39" s="1"/>
  <c r="P93" i="131"/>
  <c r="O93" i="39" s="1"/>
  <c r="M63" i="150" s="1"/>
  <c r="P15" i="131"/>
  <c r="O15" i="39" s="1"/>
  <c r="P7" i="131"/>
  <c r="O7" i="39" s="1"/>
  <c r="P88" i="131"/>
  <c r="O88" i="39" s="1"/>
  <c r="M58" i="150" s="1"/>
  <c r="P62" i="131"/>
  <c r="O62" i="39" s="1"/>
  <c r="M32" i="150" s="1"/>
  <c r="P146" i="131"/>
  <c r="O146" i="39" s="1"/>
  <c r="M116" i="150" s="1"/>
  <c r="P109" i="131"/>
  <c r="O109" i="39" s="1"/>
  <c r="M79" i="150" s="1"/>
  <c r="P9" i="131"/>
  <c r="O9" i="39" s="1"/>
  <c r="P56" i="131"/>
  <c r="O56" i="39" s="1"/>
  <c r="M26" i="150" s="1"/>
  <c r="P82" i="131"/>
  <c r="O82" i="39" s="1"/>
  <c r="M52" i="150" s="1"/>
  <c r="P22" i="131"/>
  <c r="O22" i="39" s="1"/>
  <c r="P68" i="131"/>
  <c r="O68" i="39" s="1"/>
  <c r="M38" i="150" s="1"/>
  <c r="P26" i="131"/>
  <c r="O26" i="39" s="1"/>
  <c r="P23" i="131"/>
  <c r="O23" i="39" s="1"/>
  <c r="P148" i="131"/>
  <c r="O148" i="39" s="1"/>
  <c r="P142" i="131"/>
  <c r="O142" i="39" s="1"/>
  <c r="M112" i="150" s="1"/>
  <c r="M145" i="116"/>
  <c r="M143" i="116"/>
  <c r="M138" i="116"/>
  <c r="M133" i="116"/>
  <c r="M45" i="116"/>
  <c r="M144" i="116"/>
  <c r="M140" i="116"/>
  <c r="M136" i="116"/>
  <c r="M132" i="116"/>
  <c r="M139" i="116"/>
  <c r="M135" i="116"/>
  <c r="M131" i="116"/>
  <c r="M37" i="116"/>
  <c r="M36" i="116"/>
  <c r="M28" i="116"/>
  <c r="M27" i="116"/>
  <c r="M35" i="116"/>
  <c r="M26" i="116"/>
  <c r="M34" i="116"/>
  <c r="M33" i="116"/>
  <c r="M32" i="116"/>
  <c r="M31" i="116"/>
  <c r="M30" i="116"/>
  <c r="M148" i="116"/>
  <c r="M29" i="116"/>
  <c r="M147" i="116"/>
  <c r="M180" i="116"/>
  <c r="M192" i="116"/>
  <c r="M179" i="116"/>
  <c r="M154" i="116"/>
  <c r="M163" i="116"/>
  <c r="M164" i="116"/>
  <c r="M151" i="116"/>
  <c r="M176" i="116"/>
  <c r="M182" i="116"/>
  <c r="M149" i="116"/>
  <c r="M178" i="116"/>
  <c r="M160" i="116"/>
  <c r="M166" i="116"/>
  <c r="M186" i="116"/>
  <c r="M162" i="116"/>
  <c r="M168" i="116"/>
  <c r="M150" i="116"/>
  <c r="M188" i="116"/>
  <c r="M181" i="116"/>
  <c r="M190" i="116"/>
  <c r="M172" i="116"/>
  <c r="M184" i="116"/>
  <c r="M165" i="116"/>
  <c r="M174" i="116"/>
  <c r="M156" i="116"/>
  <c r="M152" i="116"/>
  <c r="M158" i="116"/>
  <c r="M170" i="116"/>
  <c r="M21" i="116"/>
  <c r="M24" i="116"/>
  <c r="M48" i="116"/>
  <c r="M55" i="116"/>
  <c r="M54" i="116"/>
  <c r="M58" i="116"/>
  <c r="M74" i="116"/>
  <c r="M73" i="116"/>
  <c r="M120" i="116"/>
  <c r="M100" i="116"/>
  <c r="M118" i="116"/>
  <c r="M44" i="116"/>
  <c r="M185" i="116"/>
  <c r="M10" i="116"/>
  <c r="M63" i="116"/>
  <c r="M94" i="116"/>
  <c r="M69" i="116"/>
  <c r="M92" i="116"/>
  <c r="M82" i="116"/>
  <c r="M111" i="116"/>
  <c r="M124" i="116"/>
  <c r="M113" i="116"/>
  <c r="M42" i="116"/>
  <c r="M171" i="116"/>
  <c r="M167" i="116"/>
  <c r="M187" i="116"/>
  <c r="M177" i="116"/>
  <c r="M15" i="116"/>
  <c r="M50" i="116"/>
  <c r="M25" i="116"/>
  <c r="M14" i="116"/>
  <c r="M59" i="116"/>
  <c r="M85" i="116"/>
  <c r="M91" i="116"/>
  <c r="M141" i="116"/>
  <c r="M128" i="116"/>
  <c r="M108" i="116"/>
  <c r="M146" i="116"/>
  <c r="M157" i="116"/>
  <c r="M153" i="116"/>
  <c r="M173" i="116"/>
  <c r="M161" i="116"/>
  <c r="M17" i="116"/>
  <c r="M49" i="116"/>
  <c r="M20" i="116"/>
  <c r="M60" i="116"/>
  <c r="M66" i="116"/>
  <c r="M75" i="116"/>
  <c r="M57" i="116"/>
  <c r="M67" i="116"/>
  <c r="M77" i="116"/>
  <c r="M115" i="116"/>
  <c r="M101" i="116"/>
  <c r="M123" i="116"/>
  <c r="M40" i="116"/>
  <c r="M98" i="116"/>
  <c r="M159" i="116"/>
  <c r="M189" i="116"/>
  <c r="M8" i="116"/>
  <c r="M11" i="116"/>
  <c r="M19" i="116"/>
  <c r="M46" i="116"/>
  <c r="M16" i="116"/>
  <c r="M76" i="116"/>
  <c r="M56" i="116"/>
  <c r="M83" i="116"/>
  <c r="M90" i="116"/>
  <c r="M62" i="116"/>
  <c r="M93" i="116"/>
  <c r="M79" i="116"/>
  <c r="M88" i="116"/>
  <c r="M104" i="116"/>
  <c r="M125" i="116"/>
  <c r="M127" i="116"/>
  <c r="M130" i="116"/>
  <c r="M122" i="116"/>
  <c r="M112" i="116"/>
  <c r="M126" i="116"/>
  <c r="M191" i="116"/>
  <c r="M183" i="116"/>
  <c r="M175" i="116"/>
  <c r="M18" i="116"/>
  <c r="M47" i="116"/>
  <c r="M68" i="116"/>
  <c r="M64" i="116"/>
  <c r="M87" i="116"/>
  <c r="M105" i="116"/>
  <c r="M117" i="116"/>
  <c r="M109" i="116"/>
  <c r="M38" i="116"/>
  <c r="M169" i="116"/>
  <c r="M52" i="116"/>
  <c r="M51" i="116"/>
  <c r="M23" i="116"/>
  <c r="M12" i="116"/>
  <c r="M71" i="116"/>
  <c r="M65" i="116"/>
  <c r="M70" i="116"/>
  <c r="M84" i="116"/>
  <c r="M129" i="116"/>
  <c r="M155" i="116"/>
  <c r="M22" i="116"/>
  <c r="M6" i="116"/>
  <c r="M53" i="116"/>
  <c r="M7" i="116"/>
  <c r="M86" i="116"/>
  <c r="M78" i="116"/>
  <c r="M81" i="116"/>
  <c r="M89" i="116"/>
  <c r="M72" i="116"/>
  <c r="M61" i="116"/>
  <c r="M95" i="116"/>
  <c r="M80" i="116"/>
  <c r="M103" i="116"/>
  <c r="M116" i="116"/>
  <c r="M39" i="116"/>
  <c r="M43" i="116"/>
  <c r="M142" i="116"/>
  <c r="M106" i="116"/>
  <c r="M13" i="116"/>
  <c r="M119" i="116"/>
  <c r="M114" i="116"/>
  <c r="M99" i="116"/>
  <c r="M107" i="116"/>
  <c r="M134" i="116"/>
  <c r="M137" i="116"/>
  <c r="M9" i="116"/>
  <c r="M121" i="116"/>
  <c r="M110" i="116"/>
  <c r="M41" i="116"/>
  <c r="M97" i="116"/>
  <c r="M96" i="116"/>
  <c r="M102" i="116"/>
  <c r="P34" i="111"/>
  <c r="F34" i="39" s="1"/>
  <c r="P93" i="111"/>
  <c r="F93" i="39" s="1"/>
  <c r="D63" i="150" s="1"/>
  <c r="P141" i="111"/>
  <c r="F141" i="39" s="1"/>
  <c r="D111" i="150" s="1"/>
  <c r="P109" i="111"/>
  <c r="F109" i="39" s="1"/>
  <c r="D79" i="150" s="1"/>
  <c r="P114" i="111"/>
  <c r="F114" i="39" s="1"/>
  <c r="D84" i="150" s="1"/>
  <c r="P17" i="111"/>
  <c r="F17" i="39" s="1"/>
  <c r="P61" i="111"/>
  <c r="F61" i="39" s="1"/>
  <c r="D31" i="150" s="1"/>
  <c r="P60" i="111"/>
  <c r="F60" i="39" s="1"/>
  <c r="D30" i="150" s="1"/>
  <c r="P95" i="111"/>
  <c r="F95" i="39" s="1"/>
  <c r="D65" i="150" s="1"/>
  <c r="P47" i="111"/>
  <c r="F47" i="39" s="1"/>
  <c r="D17" i="150" s="1"/>
  <c r="P26" i="111"/>
  <c r="F26" i="39" s="1"/>
  <c r="P70" i="111"/>
  <c r="F70" i="39" s="1"/>
  <c r="D40" i="150" s="1"/>
  <c r="P39" i="111"/>
  <c r="F39" i="39" s="1"/>
  <c r="D9" i="150" s="1"/>
  <c r="P81" i="111"/>
  <c r="F81" i="39" s="1"/>
  <c r="D51" i="150" s="1"/>
  <c r="P191" i="111"/>
  <c r="P104" i="111"/>
  <c r="F104" i="39" s="1"/>
  <c r="D74" i="150" s="1"/>
  <c r="P13" i="111"/>
  <c r="F13" i="39" s="1"/>
  <c r="P158" i="111"/>
  <c r="P173" i="111"/>
  <c r="P171" i="111"/>
  <c r="P150" i="111"/>
  <c r="F150" i="39" s="1"/>
  <c r="P27" i="111"/>
  <c r="F27" i="39" s="1"/>
  <c r="P57" i="111"/>
  <c r="F57" i="39" s="1"/>
  <c r="D27" i="150" s="1"/>
  <c r="P68" i="105"/>
  <c r="E68" i="39" s="1"/>
  <c r="P72" i="105"/>
  <c r="E72" i="39" s="1"/>
  <c r="P9" i="105"/>
  <c r="E9" i="39" s="1"/>
  <c r="P17" i="105"/>
  <c r="E17" i="39" s="1"/>
  <c r="P87" i="105"/>
  <c r="E87" i="39" s="1"/>
  <c r="O2" i="105"/>
  <c r="P125" i="105" s="1"/>
  <c r="E125" i="39" s="1"/>
  <c r="P83" i="105"/>
  <c r="E83" i="39" s="1"/>
  <c r="P157" i="105"/>
  <c r="P164" i="105"/>
  <c r="P23" i="105"/>
  <c r="E23" i="39" s="1"/>
  <c r="P122" i="105"/>
  <c r="E122" i="39" s="1"/>
  <c r="P42" i="105"/>
  <c r="E42" i="39" s="1"/>
  <c r="P58" i="105"/>
  <c r="E58" i="39" s="1"/>
  <c r="M135" i="95"/>
  <c r="M146" i="95"/>
  <c r="M51" i="95"/>
  <c r="M83" i="95"/>
  <c r="M136" i="95"/>
  <c r="M142" i="95"/>
  <c r="M36" i="95"/>
  <c r="M41" i="95"/>
  <c r="M78" i="95"/>
  <c r="M80" i="95"/>
  <c r="M132" i="95"/>
  <c r="M138" i="95"/>
  <c r="M143" i="95"/>
  <c r="M43" i="95"/>
  <c r="M52" i="95"/>
  <c r="M134" i="95"/>
  <c r="M144" i="95"/>
  <c r="M27" i="95"/>
  <c r="M31" i="95"/>
  <c r="M35" i="95"/>
  <c r="M150" i="95"/>
  <c r="M30" i="95"/>
  <c r="M26" i="95"/>
  <c r="M32" i="95"/>
  <c r="M148" i="95"/>
  <c r="M28" i="95"/>
  <c r="M33" i="95"/>
  <c r="M149" i="95"/>
  <c r="M29" i="95"/>
  <c r="M34" i="95"/>
  <c r="M151" i="95"/>
  <c r="M8" i="95"/>
  <c r="M158" i="95"/>
  <c r="M191" i="95"/>
  <c r="M189" i="95"/>
  <c r="M173" i="95"/>
  <c r="M187" i="95"/>
  <c r="M157" i="95"/>
  <c r="M182" i="95"/>
  <c r="M171" i="95"/>
  <c r="M172" i="95"/>
  <c r="M155" i="95"/>
  <c r="M166" i="95"/>
  <c r="M156" i="95"/>
  <c r="M181" i="95"/>
  <c r="M190" i="95"/>
  <c r="M179" i="95"/>
  <c r="M180" i="95"/>
  <c r="M165" i="95"/>
  <c r="M174" i="95"/>
  <c r="M163" i="95"/>
  <c r="M164" i="95"/>
  <c r="M168" i="95"/>
  <c r="M11" i="95"/>
  <c r="M21" i="95"/>
  <c r="M117" i="95"/>
  <c r="M107" i="95"/>
  <c r="M130" i="95"/>
  <c r="M120" i="95"/>
  <c r="M66" i="95"/>
  <c r="M119" i="95"/>
  <c r="M95" i="95"/>
  <c r="M133" i="95"/>
  <c r="M101" i="95"/>
  <c r="M113" i="95"/>
  <c r="M73" i="95"/>
  <c r="M16" i="95"/>
  <c r="M6" i="95"/>
  <c r="M22" i="95"/>
  <c r="M18" i="95"/>
  <c r="M114" i="95"/>
  <c r="M104" i="95"/>
  <c r="M127" i="95"/>
  <c r="M109" i="95"/>
  <c r="M137" i="95"/>
  <c r="M62" i="95"/>
  <c r="M92" i="95"/>
  <c r="M75" i="95"/>
  <c r="M77" i="95"/>
  <c r="M145" i="95"/>
  <c r="M45" i="95"/>
  <c r="M85" i="95"/>
  <c r="M76" i="95"/>
  <c r="M124" i="95"/>
  <c r="M84" i="95"/>
  <c r="M128" i="95"/>
  <c r="M24" i="95"/>
  <c r="M23" i="95"/>
  <c r="M19" i="95"/>
  <c r="M9" i="95"/>
  <c r="M152" i="95"/>
  <c r="M111" i="95"/>
  <c r="M93" i="95"/>
  <c r="M100" i="95"/>
  <c r="M106" i="95"/>
  <c r="M46" i="95"/>
  <c r="M108" i="95"/>
  <c r="M40" i="95"/>
  <c r="M81" i="95"/>
  <c r="M141" i="95"/>
  <c r="M39" i="95"/>
  <c r="M59" i="95"/>
  <c r="M96" i="95"/>
  <c r="M72" i="95"/>
  <c r="M49" i="95"/>
  <c r="M192" i="95"/>
  <c r="M17" i="95"/>
  <c r="M20" i="95"/>
  <c r="M7" i="95"/>
  <c r="M15" i="95"/>
  <c r="M71" i="95"/>
  <c r="M90" i="95"/>
  <c r="M89" i="95"/>
  <c r="M103" i="95"/>
  <c r="M42" i="95"/>
  <c r="M116" i="95"/>
  <c r="M69" i="95"/>
  <c r="M121" i="95"/>
  <c r="M97" i="95"/>
  <c r="M60" i="95"/>
  <c r="M37" i="95"/>
  <c r="M65" i="95"/>
  <c r="M140" i="95"/>
  <c r="M50" i="95"/>
  <c r="M115" i="95"/>
  <c r="M91" i="95"/>
  <c r="M48" i="95"/>
  <c r="M47" i="95"/>
  <c r="M74" i="95"/>
  <c r="M186" i="95"/>
  <c r="M13" i="95"/>
  <c r="M12" i="95"/>
  <c r="M67" i="95"/>
  <c r="M87" i="95"/>
  <c r="M86" i="95"/>
  <c r="M105" i="95"/>
  <c r="M61" i="95"/>
  <c r="M55" i="95"/>
  <c r="M68" i="95"/>
  <c r="M125" i="95"/>
  <c r="M123" i="95"/>
  <c r="M122" i="95"/>
  <c r="M160" i="95"/>
  <c r="M154" i="95"/>
  <c r="M184" i="95"/>
  <c r="M10" i="95"/>
  <c r="M25" i="95"/>
  <c r="M64" i="95"/>
  <c r="M63" i="95"/>
  <c r="M79" i="95"/>
  <c r="M99" i="95"/>
  <c r="M58" i="95"/>
  <c r="M112" i="95"/>
  <c r="M88" i="95"/>
  <c r="M53" i="95"/>
  <c r="M57" i="95"/>
  <c r="M129" i="95"/>
  <c r="M56" i="95"/>
  <c r="M82" i="95"/>
  <c r="M98" i="95"/>
  <c r="M178" i="95"/>
  <c r="M188" i="95"/>
  <c r="M170" i="95"/>
  <c r="M70" i="95"/>
  <c r="M54" i="95"/>
  <c r="M162" i="95"/>
  <c r="M176" i="95"/>
  <c r="M14" i="95"/>
  <c r="M44" i="95"/>
  <c r="M193" i="95"/>
  <c r="M139" i="95"/>
  <c r="M153" i="95"/>
  <c r="M159" i="95"/>
  <c r="M169" i="95"/>
  <c r="M110" i="95"/>
  <c r="M161" i="95"/>
  <c r="M175" i="95"/>
  <c r="M131" i="95"/>
  <c r="M38" i="95"/>
  <c r="M185" i="95"/>
  <c r="M118" i="95"/>
  <c r="M126" i="95"/>
  <c r="M147" i="95"/>
  <c r="M102" i="95"/>
  <c r="M167" i="95"/>
  <c r="M94" i="95"/>
  <c r="M177" i="95"/>
  <c r="M183" i="95"/>
  <c r="P103" i="131"/>
  <c r="O103" i="39" s="1"/>
  <c r="M73" i="150" s="1"/>
  <c r="P52" i="122"/>
  <c r="N52" i="39" s="1"/>
  <c r="L22" i="150" s="1"/>
  <c r="P115" i="122"/>
  <c r="N115" i="39" s="1"/>
  <c r="L85" i="150" s="1"/>
  <c r="P171" i="122"/>
  <c r="P80" i="122"/>
  <c r="N80" i="39" s="1"/>
  <c r="L50" i="150" s="1"/>
  <c r="P145" i="122"/>
  <c r="N145" i="39" s="1"/>
  <c r="L115" i="150" s="1"/>
  <c r="P94" i="122"/>
  <c r="N94" i="39" s="1"/>
  <c r="L64" i="150" s="1"/>
  <c r="P178" i="122"/>
  <c r="P63" i="122"/>
  <c r="N63" i="39" s="1"/>
  <c r="L33" i="150" s="1"/>
  <c r="P135" i="122"/>
  <c r="N135" i="39" s="1"/>
  <c r="L105" i="150" s="1"/>
  <c r="P75" i="122"/>
  <c r="N75" i="39" s="1"/>
  <c r="L45" i="150" s="1"/>
  <c r="P7" i="122"/>
  <c r="N7" i="39" s="1"/>
  <c r="P176" i="122"/>
  <c r="P107" i="122"/>
  <c r="N107" i="39" s="1"/>
  <c r="L77" i="150" s="1"/>
  <c r="P12" i="122"/>
  <c r="N12" i="39" s="1"/>
  <c r="P90" i="122"/>
  <c r="N90" i="39" s="1"/>
  <c r="L60" i="150" s="1"/>
  <c r="P155" i="122"/>
  <c r="P150" i="122"/>
  <c r="N150" i="39" s="1"/>
  <c r="P19" i="122"/>
  <c r="N19" i="39" s="1"/>
  <c r="P27" i="122"/>
  <c r="N27" i="39" s="1"/>
  <c r="P58" i="122"/>
  <c r="N58" i="39" s="1"/>
  <c r="L28" i="150" s="1"/>
  <c r="P68" i="122"/>
  <c r="N68" i="39" s="1"/>
  <c r="L38" i="150" s="1"/>
  <c r="P116" i="122"/>
  <c r="N116" i="39" s="1"/>
  <c r="L86" i="150" s="1"/>
  <c r="P108" i="122"/>
  <c r="N108" i="39" s="1"/>
  <c r="L78" i="150" s="1"/>
  <c r="C95" i="150" l="1"/>
  <c r="C99" i="150"/>
  <c r="C85" i="150"/>
  <c r="C108" i="150"/>
  <c r="C48" i="150"/>
  <c r="P112" i="105"/>
  <c r="E112" i="39" s="1"/>
  <c r="P6" i="105"/>
  <c r="E6" i="39" s="1"/>
  <c r="P54" i="105"/>
  <c r="E54" i="39" s="1"/>
  <c r="P161" i="105"/>
  <c r="P159" i="105"/>
  <c r="P76" i="105"/>
  <c r="E76" i="39" s="1"/>
  <c r="P81" i="105"/>
  <c r="E81" i="39" s="1"/>
  <c r="P132" i="105"/>
  <c r="E132" i="39" s="1"/>
  <c r="P189" i="105"/>
  <c r="L16" i="150"/>
  <c r="P150" i="105"/>
  <c r="E150" i="39" s="1"/>
  <c r="P154" i="105"/>
  <c r="C38" i="150"/>
  <c r="C13" i="150"/>
  <c r="C32" i="150"/>
  <c r="C109" i="150"/>
  <c r="C63" i="150"/>
  <c r="C88" i="150"/>
  <c r="P151" i="105"/>
  <c r="E151" i="39" s="1"/>
  <c r="P86" i="121"/>
  <c r="M86" i="39" s="1"/>
  <c r="K56" i="150" s="1"/>
  <c r="P176" i="121"/>
  <c r="P128" i="121"/>
  <c r="M128" i="39" s="1"/>
  <c r="K98" i="150" s="1"/>
  <c r="P97" i="121"/>
  <c r="M97" i="39" s="1"/>
  <c r="K67" i="150" s="1"/>
  <c r="P95" i="121"/>
  <c r="M95" i="39" s="1"/>
  <c r="K65" i="150" s="1"/>
  <c r="P54" i="121"/>
  <c r="M54" i="39" s="1"/>
  <c r="K24" i="150" s="1"/>
  <c r="P104" i="121"/>
  <c r="M104" i="39" s="1"/>
  <c r="K74" i="150" s="1"/>
  <c r="P32" i="121"/>
  <c r="M32" i="39" s="1"/>
  <c r="P134" i="121"/>
  <c r="M134" i="39" s="1"/>
  <c r="K104" i="150" s="1"/>
  <c r="P72" i="96"/>
  <c r="L72" i="39" s="1"/>
  <c r="J42" i="150" s="1"/>
  <c r="P160" i="96"/>
  <c r="P56" i="96"/>
  <c r="L56" i="39" s="1"/>
  <c r="J26" i="150" s="1"/>
  <c r="P116" i="96"/>
  <c r="L116" i="39" s="1"/>
  <c r="J86" i="150" s="1"/>
  <c r="P91" i="96"/>
  <c r="L91" i="39" s="1"/>
  <c r="J61" i="150" s="1"/>
  <c r="P157" i="96"/>
  <c r="P30" i="96"/>
  <c r="L30" i="39" s="1"/>
  <c r="P103" i="96"/>
  <c r="L103" i="39" s="1"/>
  <c r="J73" i="150" s="1"/>
  <c r="P168" i="105"/>
  <c r="P39" i="105"/>
  <c r="E39" i="39" s="1"/>
  <c r="P117" i="105"/>
  <c r="E117" i="39" s="1"/>
  <c r="P98" i="105"/>
  <c r="E98" i="39" s="1"/>
  <c r="P113" i="105"/>
  <c r="E113" i="39" s="1"/>
  <c r="P127" i="105"/>
  <c r="E127" i="39" s="1"/>
  <c r="P33" i="105"/>
  <c r="E33" i="39" s="1"/>
  <c r="P109" i="105"/>
  <c r="E109" i="39" s="1"/>
  <c r="P10" i="105"/>
  <c r="E10" i="39" s="1"/>
  <c r="P18" i="105"/>
  <c r="E18" i="39" s="1"/>
  <c r="P158" i="105"/>
  <c r="P173" i="105"/>
  <c r="P170" i="105"/>
  <c r="P52" i="116"/>
  <c r="H52" i="39" s="1"/>
  <c r="F22" i="150" s="1"/>
  <c r="P48" i="116"/>
  <c r="H48" i="39" s="1"/>
  <c r="F18" i="150" s="1"/>
  <c r="C74" i="150"/>
  <c r="C100" i="150"/>
  <c r="C59" i="150"/>
  <c r="C37" i="150"/>
  <c r="P156" i="105"/>
  <c r="O2" i="121"/>
  <c r="P151" i="121" s="1"/>
  <c r="M151" i="39" s="1"/>
  <c r="P38" i="121"/>
  <c r="M38" i="39" s="1"/>
  <c r="K8" i="150" s="1"/>
  <c r="P91" i="121"/>
  <c r="M91" i="39" s="1"/>
  <c r="K61" i="150" s="1"/>
  <c r="P118" i="121"/>
  <c r="M118" i="39" s="1"/>
  <c r="K88" i="150" s="1"/>
  <c r="P59" i="121"/>
  <c r="M59" i="39" s="1"/>
  <c r="K29" i="150" s="1"/>
  <c r="P94" i="121"/>
  <c r="M94" i="39" s="1"/>
  <c r="K64" i="150" s="1"/>
  <c r="P156" i="121"/>
  <c r="P125" i="121"/>
  <c r="M125" i="39" s="1"/>
  <c r="K95" i="150" s="1"/>
  <c r="P53" i="121"/>
  <c r="M53" i="39" s="1"/>
  <c r="K23" i="150" s="1"/>
  <c r="P110" i="121"/>
  <c r="M110" i="39" s="1"/>
  <c r="K80" i="150" s="1"/>
  <c r="P84" i="121"/>
  <c r="M84" i="39" s="1"/>
  <c r="K54" i="150" s="1"/>
  <c r="P116" i="121"/>
  <c r="M116" i="39" s="1"/>
  <c r="K86" i="150" s="1"/>
  <c r="P171" i="121"/>
  <c r="P138" i="121"/>
  <c r="M138" i="39" s="1"/>
  <c r="K108" i="150" s="1"/>
  <c r="P47" i="121"/>
  <c r="M47" i="39" s="1"/>
  <c r="K17" i="150" s="1"/>
  <c r="P127" i="121"/>
  <c r="M127" i="39" s="1"/>
  <c r="K97" i="150" s="1"/>
  <c r="P80" i="121"/>
  <c r="M80" i="39" s="1"/>
  <c r="K50" i="150" s="1"/>
  <c r="P27" i="121"/>
  <c r="M27" i="39" s="1"/>
  <c r="P159" i="121"/>
  <c r="P22" i="121"/>
  <c r="M22" i="39" s="1"/>
  <c r="P175" i="121"/>
  <c r="P74" i="121"/>
  <c r="M74" i="39" s="1"/>
  <c r="K44" i="150" s="1"/>
  <c r="O2" i="96"/>
  <c r="P171" i="96" s="1"/>
  <c r="P38" i="96"/>
  <c r="L38" i="39" s="1"/>
  <c r="J8" i="150" s="1"/>
  <c r="P146" i="96"/>
  <c r="L146" i="39" s="1"/>
  <c r="J116" i="150" s="1"/>
  <c r="P97" i="96"/>
  <c r="L97" i="39" s="1"/>
  <c r="J67" i="150" s="1"/>
  <c r="P22" i="96"/>
  <c r="L22" i="39" s="1"/>
  <c r="P172" i="96"/>
  <c r="P70" i="96"/>
  <c r="L70" i="39" s="1"/>
  <c r="J40" i="150" s="1"/>
  <c r="P162" i="96"/>
  <c r="P54" i="96"/>
  <c r="L54" i="39" s="1"/>
  <c r="J24" i="150" s="1"/>
  <c r="P144" i="96"/>
  <c r="L144" i="39" s="1"/>
  <c r="J114" i="150" s="1"/>
  <c r="P121" i="96"/>
  <c r="L121" i="39" s="1"/>
  <c r="J91" i="150" s="1"/>
  <c r="P50" i="96"/>
  <c r="L50" i="39" s="1"/>
  <c r="J20" i="150" s="1"/>
  <c r="P88" i="96"/>
  <c r="L88" i="39" s="1"/>
  <c r="J58" i="150" s="1"/>
  <c r="P110" i="96"/>
  <c r="L110" i="39" s="1"/>
  <c r="J80" i="150" s="1"/>
  <c r="P46" i="96"/>
  <c r="L46" i="39" s="1"/>
  <c r="P178" i="96"/>
  <c r="P150" i="96"/>
  <c r="L150" i="39" s="1"/>
  <c r="P37" i="96"/>
  <c r="L37" i="39" s="1"/>
  <c r="J7" i="150" s="1"/>
  <c r="P76" i="96"/>
  <c r="L76" i="39" s="1"/>
  <c r="J46" i="150" s="1"/>
  <c r="P111" i="96"/>
  <c r="L111" i="39" s="1"/>
  <c r="J81" i="150" s="1"/>
  <c r="P138" i="96"/>
  <c r="L138" i="39" s="1"/>
  <c r="J108" i="150" s="1"/>
  <c r="P82" i="105"/>
  <c r="E82" i="39" s="1"/>
  <c r="P8" i="105"/>
  <c r="E8" i="39" s="1"/>
  <c r="P101" i="105"/>
  <c r="E101" i="39" s="1"/>
  <c r="P59" i="105"/>
  <c r="E59" i="39" s="1"/>
  <c r="P50" i="105"/>
  <c r="E50" i="39" s="1"/>
  <c r="P133" i="105"/>
  <c r="E133" i="39" s="1"/>
  <c r="P14" i="105"/>
  <c r="E14" i="39" s="1"/>
  <c r="P140" i="105"/>
  <c r="E140" i="39" s="1"/>
  <c r="P31" i="105"/>
  <c r="E31" i="39" s="1"/>
  <c r="P179" i="105"/>
  <c r="P46" i="105"/>
  <c r="E46" i="39" s="1"/>
  <c r="P167" i="105"/>
  <c r="P88" i="105"/>
  <c r="E88" i="39" s="1"/>
  <c r="P68" i="116"/>
  <c r="H68" i="39" s="1"/>
  <c r="F38" i="150" s="1"/>
  <c r="P15" i="116"/>
  <c r="H15" i="39" s="1"/>
  <c r="P116" i="116"/>
  <c r="H116" i="39" s="1"/>
  <c r="F86" i="150" s="1"/>
  <c r="P77" i="116"/>
  <c r="H77" i="39" s="1"/>
  <c r="F47" i="150" s="1"/>
  <c r="P118" i="116"/>
  <c r="H118" i="39" s="1"/>
  <c r="F88" i="150" s="1"/>
  <c r="P145" i="116"/>
  <c r="H145" i="39" s="1"/>
  <c r="F115" i="150" s="1"/>
  <c r="C53" i="150"/>
  <c r="O2" i="116"/>
  <c r="P102" i="116" s="1"/>
  <c r="H102" i="39" s="1"/>
  <c r="F72" i="150" s="1"/>
  <c r="P38" i="116"/>
  <c r="H38" i="39" s="1"/>
  <c r="F8" i="150" s="1"/>
  <c r="P24" i="116"/>
  <c r="H24" i="39" s="1"/>
  <c r="P165" i="105"/>
  <c r="P7" i="121"/>
  <c r="M7" i="39" s="1"/>
  <c r="P71" i="121"/>
  <c r="M71" i="39" s="1"/>
  <c r="K41" i="150" s="1"/>
  <c r="P177" i="121"/>
  <c r="P117" i="121"/>
  <c r="M117" i="39" s="1"/>
  <c r="K87" i="150" s="1"/>
  <c r="P153" i="121"/>
  <c r="P69" i="121"/>
  <c r="M69" i="39" s="1"/>
  <c r="K39" i="150" s="1"/>
  <c r="P160" i="121"/>
  <c r="P88" i="121"/>
  <c r="M88" i="39" s="1"/>
  <c r="K58" i="150" s="1"/>
  <c r="P184" i="121"/>
  <c r="P85" i="121"/>
  <c r="M85" i="39" s="1"/>
  <c r="K55" i="150" s="1"/>
  <c r="P142" i="121"/>
  <c r="M142" i="39" s="1"/>
  <c r="K112" i="150" s="1"/>
  <c r="P114" i="121"/>
  <c r="M114" i="39" s="1"/>
  <c r="K84" i="150" s="1"/>
  <c r="P13" i="121"/>
  <c r="M13" i="39" s="1"/>
  <c r="P108" i="121"/>
  <c r="M108" i="39" s="1"/>
  <c r="K78" i="150" s="1"/>
  <c r="P162" i="121"/>
  <c r="P82" i="121"/>
  <c r="M82" i="39" s="1"/>
  <c r="K52" i="150" s="1"/>
  <c r="P52" i="121"/>
  <c r="M52" i="39" s="1"/>
  <c r="K22" i="150" s="1"/>
  <c r="P183" i="121"/>
  <c r="P35" i="121"/>
  <c r="M35" i="39" s="1"/>
  <c r="P167" i="121"/>
  <c r="P28" i="121"/>
  <c r="M28" i="39" s="1"/>
  <c r="P119" i="121"/>
  <c r="M119" i="39" s="1"/>
  <c r="K89" i="150" s="1"/>
  <c r="P187" i="96"/>
  <c r="P41" i="96"/>
  <c r="L41" i="39" s="1"/>
  <c r="J11" i="150" s="1"/>
  <c r="P63" i="96"/>
  <c r="L63" i="39" s="1"/>
  <c r="J33" i="150" s="1"/>
  <c r="P90" i="96"/>
  <c r="L90" i="39" s="1"/>
  <c r="J60" i="150" s="1"/>
  <c r="P155" i="96"/>
  <c r="P42" i="96"/>
  <c r="L42" i="39" s="1"/>
  <c r="J12" i="150" s="1"/>
  <c r="P13" i="96"/>
  <c r="L13" i="39" s="1"/>
  <c r="P154" i="96"/>
  <c r="P24" i="96"/>
  <c r="L24" i="39" s="1"/>
  <c r="P129" i="96"/>
  <c r="L129" i="39" s="1"/>
  <c r="J99" i="150" s="1"/>
  <c r="P79" i="96"/>
  <c r="L79" i="39" s="1"/>
  <c r="J49" i="150" s="1"/>
  <c r="P130" i="96"/>
  <c r="L130" i="39" s="1"/>
  <c r="J100" i="150" s="1"/>
  <c r="P9" i="96"/>
  <c r="L9" i="39" s="1"/>
  <c r="P51" i="96"/>
  <c r="L51" i="39" s="1"/>
  <c r="J21" i="150" s="1"/>
  <c r="P142" i="96"/>
  <c r="L142" i="39" s="1"/>
  <c r="J112" i="150" s="1"/>
  <c r="P19" i="96"/>
  <c r="L19" i="39" s="1"/>
  <c r="P165" i="96"/>
  <c r="P28" i="96"/>
  <c r="L28" i="39" s="1"/>
  <c r="P31" i="96"/>
  <c r="L31" i="39" s="1"/>
  <c r="P61" i="96"/>
  <c r="L61" i="39" s="1"/>
  <c r="J31" i="150" s="1"/>
  <c r="P83" i="96"/>
  <c r="L83" i="39" s="1"/>
  <c r="J53" i="150" s="1"/>
  <c r="P104" i="96"/>
  <c r="L104" i="39" s="1"/>
  <c r="J74" i="150" s="1"/>
  <c r="P131" i="96"/>
  <c r="L131" i="39" s="1"/>
  <c r="J101" i="150" s="1"/>
  <c r="P65" i="105"/>
  <c r="E65" i="39" s="1"/>
  <c r="P41" i="105"/>
  <c r="E41" i="39" s="1"/>
  <c r="P95" i="105"/>
  <c r="E95" i="39" s="1"/>
  <c r="P99" i="105"/>
  <c r="E99" i="39" s="1"/>
  <c r="P144" i="105"/>
  <c r="E144" i="39" s="1"/>
  <c r="P184" i="105"/>
  <c r="P75" i="105"/>
  <c r="E75" i="39" s="1"/>
  <c r="P160" i="105"/>
  <c r="P155" i="105"/>
  <c r="P37" i="105"/>
  <c r="E37" i="39" s="1"/>
  <c r="P77" i="105"/>
  <c r="E77" i="39" s="1"/>
  <c r="P126" i="105"/>
  <c r="E126" i="39" s="1"/>
  <c r="P107" i="116"/>
  <c r="H107" i="39" s="1"/>
  <c r="F77" i="150" s="1"/>
  <c r="P62" i="116"/>
  <c r="H62" i="39" s="1"/>
  <c r="F32" i="150" s="1"/>
  <c r="P111" i="116"/>
  <c r="H111" i="39" s="1"/>
  <c r="F81" i="150" s="1"/>
  <c r="P174" i="116"/>
  <c r="P99" i="116"/>
  <c r="H99" i="39" s="1"/>
  <c r="F69" i="150" s="1"/>
  <c r="P47" i="116"/>
  <c r="H47" i="39" s="1"/>
  <c r="F17" i="150" s="1"/>
  <c r="P141" i="116"/>
  <c r="H141" i="39" s="1"/>
  <c r="F111" i="150" s="1"/>
  <c r="P151" i="116"/>
  <c r="H151" i="39" s="1"/>
  <c r="P103" i="116"/>
  <c r="H103" i="39" s="1"/>
  <c r="F73" i="150" s="1"/>
  <c r="P127" i="116"/>
  <c r="H127" i="39" s="1"/>
  <c r="F97" i="150" s="1"/>
  <c r="P161" i="116"/>
  <c r="P100" i="116"/>
  <c r="H100" i="39" s="1"/>
  <c r="F70" i="150" s="1"/>
  <c r="P164" i="116"/>
  <c r="P32" i="105"/>
  <c r="E32" i="39" s="1"/>
  <c r="P47" i="105"/>
  <c r="E47" i="39" s="1"/>
  <c r="P171" i="105"/>
  <c r="P56" i="121"/>
  <c r="M56" i="39" s="1"/>
  <c r="K26" i="150" s="1"/>
  <c r="P103" i="105"/>
  <c r="E103" i="39" s="1"/>
  <c r="P38" i="105"/>
  <c r="E38" i="39" s="1"/>
  <c r="P96" i="105"/>
  <c r="E96" i="39" s="1"/>
  <c r="P110" i="116"/>
  <c r="H110" i="39" s="1"/>
  <c r="F80" i="150" s="1"/>
  <c r="P119" i="116"/>
  <c r="H119" i="39" s="1"/>
  <c r="F89" i="150" s="1"/>
  <c r="P80" i="116"/>
  <c r="H80" i="39" s="1"/>
  <c r="F50" i="150" s="1"/>
  <c r="P7" i="116"/>
  <c r="H7" i="39" s="1"/>
  <c r="P65" i="116"/>
  <c r="H65" i="39" s="1"/>
  <c r="F35" i="150" s="1"/>
  <c r="P109" i="116"/>
  <c r="H109" i="39" s="1"/>
  <c r="F79" i="150" s="1"/>
  <c r="P175" i="116"/>
  <c r="P125" i="116"/>
  <c r="H125" i="39" s="1"/>
  <c r="F95" i="150" s="1"/>
  <c r="P56" i="116"/>
  <c r="H56" i="39" s="1"/>
  <c r="F26" i="150" s="1"/>
  <c r="P159" i="116"/>
  <c r="P57" i="116"/>
  <c r="H57" i="39" s="1"/>
  <c r="F27" i="150" s="1"/>
  <c r="P173" i="116"/>
  <c r="P85" i="116"/>
  <c r="H85" i="39" s="1"/>
  <c r="F55" i="150" s="1"/>
  <c r="P167" i="116"/>
  <c r="P69" i="116"/>
  <c r="H69" i="39" s="1"/>
  <c r="F39" i="150" s="1"/>
  <c r="P120" i="116"/>
  <c r="H120" i="39" s="1"/>
  <c r="F90" i="150" s="1"/>
  <c r="P21" i="116"/>
  <c r="H21" i="39" s="1"/>
  <c r="P172" i="116"/>
  <c r="P166" i="116"/>
  <c r="P163" i="116"/>
  <c r="P30" i="116"/>
  <c r="H30" i="39" s="1"/>
  <c r="P28" i="116"/>
  <c r="H28" i="39" s="1"/>
  <c r="P140" i="116"/>
  <c r="H140" i="39" s="1"/>
  <c r="F110" i="150" s="1"/>
  <c r="P177" i="105"/>
  <c r="P100" i="105"/>
  <c r="E100" i="39" s="1"/>
  <c r="P71" i="105"/>
  <c r="E71" i="39" s="1"/>
  <c r="P13" i="105"/>
  <c r="E13" i="39" s="1"/>
  <c r="P80" i="105"/>
  <c r="E80" i="39" s="1"/>
  <c r="D16" i="150"/>
  <c r="M16" i="150"/>
  <c r="P176" i="105"/>
  <c r="P140" i="121"/>
  <c r="M140" i="39" s="1"/>
  <c r="K110" i="150" s="1"/>
  <c r="P50" i="121"/>
  <c r="M50" i="39" s="1"/>
  <c r="K20" i="150" s="1"/>
  <c r="P180" i="121"/>
  <c r="P63" i="121"/>
  <c r="M63" i="39" s="1"/>
  <c r="K33" i="150" s="1"/>
  <c r="P189" i="121"/>
  <c r="P46" i="121"/>
  <c r="M46" i="39" s="1"/>
  <c r="P18" i="121"/>
  <c r="M18" i="39" s="1"/>
  <c r="P102" i="121"/>
  <c r="M102" i="39" s="1"/>
  <c r="K72" i="150" s="1"/>
  <c r="P173" i="121"/>
  <c r="P101" i="121"/>
  <c r="M101" i="39" s="1"/>
  <c r="K71" i="150" s="1"/>
  <c r="P143" i="121"/>
  <c r="M143" i="39" s="1"/>
  <c r="K113" i="150" s="1"/>
  <c r="P100" i="121"/>
  <c r="M100" i="39" s="1"/>
  <c r="K70" i="150" s="1"/>
  <c r="P49" i="121"/>
  <c r="M49" i="39" s="1"/>
  <c r="K19" i="150" s="1"/>
  <c r="P40" i="121"/>
  <c r="M40" i="39" s="1"/>
  <c r="K10" i="150" s="1"/>
  <c r="P93" i="121"/>
  <c r="M93" i="39" s="1"/>
  <c r="K63" i="150" s="1"/>
  <c r="P157" i="121"/>
  <c r="P79" i="121"/>
  <c r="M79" i="39" s="1"/>
  <c r="K49" i="150" s="1"/>
  <c r="P155" i="121"/>
  <c r="P29" i="121"/>
  <c r="M29" i="39" s="1"/>
  <c r="P14" i="121"/>
  <c r="M14" i="39" s="1"/>
  <c r="P16" i="121"/>
  <c r="M16" i="39" s="1"/>
  <c r="P24" i="121"/>
  <c r="M24" i="39" s="1"/>
  <c r="P107" i="121"/>
  <c r="M107" i="39" s="1"/>
  <c r="K77" i="150" s="1"/>
  <c r="P82" i="122"/>
  <c r="N82" i="39" s="1"/>
  <c r="L52" i="150" s="1"/>
  <c r="P177" i="122"/>
  <c r="P127" i="122"/>
  <c r="N127" i="39" s="1"/>
  <c r="L97" i="150" s="1"/>
  <c r="P139" i="96"/>
  <c r="L139" i="39" s="1"/>
  <c r="J109" i="150" s="1"/>
  <c r="P132" i="96"/>
  <c r="L132" i="39" s="1"/>
  <c r="J102" i="150" s="1"/>
  <c r="P84" i="96"/>
  <c r="L84" i="39" s="1"/>
  <c r="J54" i="150" s="1"/>
  <c r="P95" i="96"/>
  <c r="L95" i="39" s="1"/>
  <c r="J65" i="150" s="1"/>
  <c r="P7" i="96"/>
  <c r="L7" i="39" s="1"/>
  <c r="P45" i="96"/>
  <c r="L45" i="39" s="1"/>
  <c r="J15" i="150" s="1"/>
  <c r="P23" i="96"/>
  <c r="L23" i="39" s="1"/>
  <c r="P137" i="96"/>
  <c r="L137" i="39" s="1"/>
  <c r="J107" i="150" s="1"/>
  <c r="P184" i="96"/>
  <c r="P126" i="96"/>
  <c r="L126" i="39" s="1"/>
  <c r="J96" i="150" s="1"/>
  <c r="P52" i="96"/>
  <c r="L52" i="39" s="1"/>
  <c r="J22" i="150" s="1"/>
  <c r="P85" i="96"/>
  <c r="L85" i="39" s="1"/>
  <c r="J55" i="150" s="1"/>
  <c r="P14" i="96"/>
  <c r="L14" i="39" s="1"/>
  <c r="P80" i="96"/>
  <c r="L80" i="39" s="1"/>
  <c r="J50" i="150" s="1"/>
  <c r="P140" i="96"/>
  <c r="L140" i="39" s="1"/>
  <c r="J110" i="150" s="1"/>
  <c r="P17" i="96"/>
  <c r="L17" i="39" s="1"/>
  <c r="P161" i="96"/>
  <c r="P10" i="96"/>
  <c r="L10" i="39" s="1"/>
  <c r="P36" i="96"/>
  <c r="L36" i="39" s="1"/>
  <c r="J6" i="150" s="1"/>
  <c r="P69" i="96"/>
  <c r="L69" i="39" s="1"/>
  <c r="J39" i="150" s="1"/>
  <c r="P65" i="96"/>
  <c r="L65" i="39" s="1"/>
  <c r="J35" i="150" s="1"/>
  <c r="P112" i="96"/>
  <c r="L112" i="39" s="1"/>
  <c r="J82" i="150" s="1"/>
  <c r="P135" i="96"/>
  <c r="L135" i="39" s="1"/>
  <c r="J105" i="150" s="1"/>
  <c r="P105" i="105"/>
  <c r="E105" i="39" s="1"/>
  <c r="P145" i="105"/>
  <c r="E145" i="39" s="1"/>
  <c r="P110" i="105"/>
  <c r="E110" i="39" s="1"/>
  <c r="P69" i="105"/>
  <c r="E69" i="39" s="1"/>
  <c r="P151" i="122"/>
  <c r="N151" i="39" s="1"/>
  <c r="P164" i="122"/>
  <c r="P57" i="122"/>
  <c r="N57" i="39" s="1"/>
  <c r="L27" i="150" s="1"/>
  <c r="P25" i="105"/>
  <c r="E25" i="39" s="1"/>
  <c r="P65" i="122"/>
  <c r="N65" i="39" s="1"/>
  <c r="L35" i="150" s="1"/>
  <c r="P182" i="122"/>
  <c r="P125" i="122"/>
  <c r="N125" i="39" s="1"/>
  <c r="L95" i="150" s="1"/>
  <c r="P141" i="105"/>
  <c r="E141" i="39" s="1"/>
  <c r="P49" i="105"/>
  <c r="E49" i="39" s="1"/>
  <c r="P188" i="105"/>
  <c r="P176" i="111"/>
  <c r="P151" i="111"/>
  <c r="F151" i="39" s="1"/>
  <c r="P136" i="122"/>
  <c r="N136" i="39" s="1"/>
  <c r="L106" i="150" s="1"/>
  <c r="P87" i="122"/>
  <c r="N87" i="39" s="1"/>
  <c r="L57" i="150" s="1"/>
  <c r="P139" i="122"/>
  <c r="N139" i="39" s="1"/>
  <c r="L109" i="150" s="1"/>
  <c r="P135" i="105"/>
  <c r="E135" i="39" s="1"/>
  <c r="P187" i="105"/>
  <c r="P44" i="105"/>
  <c r="E44" i="39" s="1"/>
  <c r="P11" i="111"/>
  <c r="F11" i="39" s="1"/>
  <c r="P53" i="111"/>
  <c r="F53" i="39" s="1"/>
  <c r="D23" i="150" s="1"/>
  <c r="P67" i="111"/>
  <c r="F67" i="39" s="1"/>
  <c r="D37" i="150" s="1"/>
  <c r="P76" i="122"/>
  <c r="N76" i="39" s="1"/>
  <c r="L46" i="150" s="1"/>
  <c r="P59" i="122"/>
  <c r="N59" i="39" s="1"/>
  <c r="L29" i="150" s="1"/>
  <c r="P44" i="122"/>
  <c r="N44" i="39" s="1"/>
  <c r="L14" i="150" s="1"/>
  <c r="P57" i="105"/>
  <c r="E57" i="39" s="1"/>
  <c r="P52" i="105"/>
  <c r="E52" i="39" s="1"/>
  <c r="P180" i="111"/>
  <c r="P84" i="111"/>
  <c r="F84" i="39" s="1"/>
  <c r="D54" i="150" s="1"/>
  <c r="P111" i="111"/>
  <c r="F111" i="39" s="1"/>
  <c r="D81" i="150" s="1"/>
  <c r="P44" i="131"/>
  <c r="O44" i="39" s="1"/>
  <c r="M14" i="150" s="1"/>
  <c r="P6" i="131"/>
  <c r="O6" i="39" s="1"/>
  <c r="P39" i="116"/>
  <c r="H39" i="39" s="1"/>
  <c r="F9" i="150" s="1"/>
  <c r="P11" i="116"/>
  <c r="H11" i="39" s="1"/>
  <c r="P26" i="116"/>
  <c r="H26" i="39" s="1"/>
  <c r="P84" i="116"/>
  <c r="H84" i="39" s="1"/>
  <c r="F54" i="150" s="1"/>
  <c r="P8" i="116"/>
  <c r="H8" i="39" s="1"/>
  <c r="P82" i="116"/>
  <c r="H82" i="39" s="1"/>
  <c r="F52" i="150" s="1"/>
  <c r="P35" i="116"/>
  <c r="H35" i="39" s="1"/>
  <c r="P86" i="116"/>
  <c r="H86" i="39" s="1"/>
  <c r="F56" i="150" s="1"/>
  <c r="P83" i="116"/>
  <c r="H83" i="39" s="1"/>
  <c r="F53" i="150" s="1"/>
  <c r="P91" i="116"/>
  <c r="H91" i="39" s="1"/>
  <c r="F61" i="150" s="1"/>
  <c r="P184" i="116"/>
  <c r="P27" i="116"/>
  <c r="H27" i="39" s="1"/>
  <c r="C92" i="150"/>
  <c r="P166" i="105"/>
  <c r="P84" i="105"/>
  <c r="E84" i="39" s="1"/>
  <c r="P124" i="105"/>
  <c r="E124" i="39" s="1"/>
  <c r="P70" i="105"/>
  <c r="E70" i="39" s="1"/>
  <c r="P121" i="105"/>
  <c r="E121" i="39" s="1"/>
  <c r="P121" i="116"/>
  <c r="H121" i="39" s="1"/>
  <c r="F91" i="150" s="1"/>
  <c r="P13" i="116"/>
  <c r="H13" i="39" s="1"/>
  <c r="P95" i="116"/>
  <c r="H95" i="39" s="1"/>
  <c r="F65" i="150" s="1"/>
  <c r="P53" i="116"/>
  <c r="H53" i="39" s="1"/>
  <c r="F23" i="150" s="1"/>
  <c r="P71" i="116"/>
  <c r="H71" i="39" s="1"/>
  <c r="F41" i="150" s="1"/>
  <c r="P117" i="116"/>
  <c r="H117" i="39" s="1"/>
  <c r="F87" i="150" s="1"/>
  <c r="P183" i="116"/>
  <c r="P104" i="116"/>
  <c r="H104" i="39" s="1"/>
  <c r="F74" i="150" s="1"/>
  <c r="P76" i="116"/>
  <c r="H76" i="39" s="1"/>
  <c r="F46" i="150" s="1"/>
  <c r="P98" i="116"/>
  <c r="H98" i="39" s="1"/>
  <c r="F68" i="150" s="1"/>
  <c r="P75" i="116"/>
  <c r="H75" i="39" s="1"/>
  <c r="F45" i="150" s="1"/>
  <c r="P153" i="116"/>
  <c r="P59" i="116"/>
  <c r="H59" i="39" s="1"/>
  <c r="F29" i="150" s="1"/>
  <c r="P171" i="116"/>
  <c r="P94" i="116"/>
  <c r="H94" i="39" s="1"/>
  <c r="F64" i="150" s="1"/>
  <c r="P73" i="116"/>
  <c r="H73" i="39" s="1"/>
  <c r="F43" i="150" s="1"/>
  <c r="P170" i="116"/>
  <c r="P190" i="116"/>
  <c r="P160" i="116"/>
  <c r="P154" i="116"/>
  <c r="P31" i="116"/>
  <c r="H31" i="39" s="1"/>
  <c r="P36" i="116"/>
  <c r="H36" i="39" s="1"/>
  <c r="F6" i="150" s="1"/>
  <c r="P144" i="116"/>
  <c r="H144" i="39" s="1"/>
  <c r="F114" i="150" s="1"/>
  <c r="P12" i="105"/>
  <c r="E12" i="39" s="1"/>
  <c r="P66" i="105"/>
  <c r="E66" i="39" s="1"/>
  <c r="P174" i="105"/>
  <c r="P119" i="105"/>
  <c r="E119" i="39" s="1"/>
  <c r="P60" i="105"/>
  <c r="E60" i="39" s="1"/>
  <c r="P63" i="105"/>
  <c r="E63" i="39" s="1"/>
  <c r="P51" i="120"/>
  <c r="I51" i="39" s="1"/>
  <c r="G21" i="150" s="1"/>
  <c r="P88" i="120"/>
  <c r="I88" i="39" s="1"/>
  <c r="G58" i="150" s="1"/>
  <c r="P32" i="120"/>
  <c r="I32" i="39" s="1"/>
  <c r="O2" i="120"/>
  <c r="P15" i="120" s="1"/>
  <c r="I15" i="39" s="1"/>
  <c r="P34" i="105"/>
  <c r="E34" i="39" s="1"/>
  <c r="P22" i="105"/>
  <c r="E22" i="39" s="1"/>
  <c r="P128" i="105"/>
  <c r="E128" i="39" s="1"/>
  <c r="P135" i="121"/>
  <c r="M135" i="39" s="1"/>
  <c r="K105" i="150" s="1"/>
  <c r="P72" i="121"/>
  <c r="M72" i="39" s="1"/>
  <c r="K42" i="150" s="1"/>
  <c r="P181" i="121"/>
  <c r="P65" i="121"/>
  <c r="M65" i="39" s="1"/>
  <c r="K35" i="150" s="1"/>
  <c r="P8" i="121"/>
  <c r="M8" i="39" s="1"/>
  <c r="P62" i="121"/>
  <c r="M62" i="39" s="1"/>
  <c r="K32" i="150" s="1"/>
  <c r="P20" i="121"/>
  <c r="M20" i="39" s="1"/>
  <c r="P106" i="121"/>
  <c r="M106" i="39" s="1"/>
  <c r="K76" i="150" s="1"/>
  <c r="P165" i="121"/>
  <c r="P96" i="121"/>
  <c r="M96" i="39" s="1"/>
  <c r="K66" i="150" s="1"/>
  <c r="P129" i="121"/>
  <c r="M129" i="39" s="1"/>
  <c r="K99" i="150" s="1"/>
  <c r="P90" i="121"/>
  <c r="M90" i="39" s="1"/>
  <c r="K60" i="150" s="1"/>
  <c r="P64" i="121"/>
  <c r="M64" i="39" s="1"/>
  <c r="K34" i="150" s="1"/>
  <c r="P132" i="121"/>
  <c r="M132" i="39" s="1"/>
  <c r="K102" i="150" s="1"/>
  <c r="P113" i="121"/>
  <c r="M113" i="39" s="1"/>
  <c r="K83" i="150" s="1"/>
  <c r="P166" i="121"/>
  <c r="P111" i="121"/>
  <c r="M111" i="39" s="1"/>
  <c r="K81" i="150" s="1"/>
  <c r="P168" i="121"/>
  <c r="P19" i="121"/>
  <c r="M19" i="39" s="1"/>
  <c r="P179" i="121"/>
  <c r="P33" i="121"/>
  <c r="M33" i="39" s="1"/>
  <c r="P36" i="121"/>
  <c r="M36" i="39" s="1"/>
  <c r="K6" i="150" s="1"/>
  <c r="P121" i="121"/>
  <c r="M121" i="39" s="1"/>
  <c r="K91" i="150" s="1"/>
  <c r="P163" i="96"/>
  <c r="P119" i="96"/>
  <c r="L119" i="39" s="1"/>
  <c r="J89" i="150" s="1"/>
  <c r="P18" i="96"/>
  <c r="L18" i="39" s="1"/>
  <c r="P98" i="96"/>
  <c r="L98" i="39" s="1"/>
  <c r="J68" i="150" s="1"/>
  <c r="P183" i="96"/>
  <c r="P43" i="96"/>
  <c r="L43" i="39" s="1"/>
  <c r="J13" i="150" s="1"/>
  <c r="P8" i="96"/>
  <c r="L8" i="39" s="1"/>
  <c r="P145" i="96"/>
  <c r="L145" i="39" s="1"/>
  <c r="J115" i="150" s="1"/>
  <c r="P188" i="96"/>
  <c r="P120" i="96"/>
  <c r="L120" i="39" s="1"/>
  <c r="J90" i="150" s="1"/>
  <c r="P11" i="96"/>
  <c r="L11" i="39" s="1"/>
  <c r="P113" i="96"/>
  <c r="L113" i="39" s="1"/>
  <c r="J83" i="150" s="1"/>
  <c r="P44" i="96"/>
  <c r="L44" i="39" s="1"/>
  <c r="J14" i="150" s="1"/>
  <c r="P48" i="96"/>
  <c r="L48" i="39" s="1"/>
  <c r="J18" i="150" s="1"/>
  <c r="P123" i="96"/>
  <c r="L123" i="39" s="1"/>
  <c r="J93" i="150" s="1"/>
  <c r="P16" i="96"/>
  <c r="L16" i="39" s="1"/>
  <c r="P174" i="96"/>
  <c r="P147" i="96"/>
  <c r="L147" i="39" s="1"/>
  <c r="P32" i="96"/>
  <c r="L32" i="39" s="1"/>
  <c r="P82" i="96"/>
  <c r="L82" i="39" s="1"/>
  <c r="J52" i="150" s="1"/>
  <c r="P73" i="96"/>
  <c r="L73" i="39" s="1"/>
  <c r="J43" i="150" s="1"/>
  <c r="P115" i="96"/>
  <c r="L115" i="39" s="1"/>
  <c r="J85" i="150" s="1"/>
  <c r="P136" i="96"/>
  <c r="L136" i="39" s="1"/>
  <c r="J106" i="150" s="1"/>
  <c r="P114" i="105"/>
  <c r="E114" i="39" s="1"/>
  <c r="P111" i="105"/>
  <c r="E111" i="39" s="1"/>
  <c r="P134" i="105"/>
  <c r="E134" i="39" s="1"/>
  <c r="P25" i="122"/>
  <c r="N25" i="39" s="1"/>
  <c r="P43" i="122"/>
  <c r="N43" i="39" s="1"/>
  <c r="L13" i="150" s="1"/>
  <c r="P38" i="122"/>
  <c r="N38" i="39" s="1"/>
  <c r="L8" i="150" s="1"/>
  <c r="P78" i="122"/>
  <c r="N78" i="39" s="1"/>
  <c r="L48" i="150" s="1"/>
  <c r="P183" i="122"/>
  <c r="P168" i="122"/>
  <c r="P29" i="105"/>
  <c r="E29" i="39" s="1"/>
  <c r="P142" i="105"/>
  <c r="E142" i="39" s="1"/>
  <c r="P21" i="105"/>
  <c r="E21" i="39" s="1"/>
  <c r="P55" i="111"/>
  <c r="F55" i="39" s="1"/>
  <c r="D25" i="150" s="1"/>
  <c r="P48" i="111"/>
  <c r="F48" i="39" s="1"/>
  <c r="D18" i="150" s="1"/>
  <c r="P96" i="122"/>
  <c r="N96" i="39" s="1"/>
  <c r="L66" i="150" s="1"/>
  <c r="P40" i="122"/>
  <c r="N40" i="39" s="1"/>
  <c r="L10" i="150" s="1"/>
  <c r="P91" i="122"/>
  <c r="N91" i="39" s="1"/>
  <c r="L61" i="150" s="1"/>
  <c r="P106" i="105"/>
  <c r="E106" i="39" s="1"/>
  <c r="P53" i="105"/>
  <c r="E53" i="39" s="1"/>
  <c r="P120" i="105"/>
  <c r="E120" i="39" s="1"/>
  <c r="P160" i="111"/>
  <c r="P108" i="111"/>
  <c r="F108" i="39" s="1"/>
  <c r="D78" i="150" s="1"/>
  <c r="P161" i="111"/>
  <c r="P69" i="122"/>
  <c r="N69" i="39" s="1"/>
  <c r="L39" i="150" s="1"/>
  <c r="P163" i="122"/>
  <c r="P55" i="122"/>
  <c r="N55" i="39" s="1"/>
  <c r="L25" i="150" s="1"/>
  <c r="P97" i="105"/>
  <c r="E97" i="39" s="1"/>
  <c r="P182" i="105"/>
  <c r="P56" i="105"/>
  <c r="E56" i="39" s="1"/>
  <c r="P172" i="111"/>
  <c r="P66" i="111"/>
  <c r="F66" i="39" s="1"/>
  <c r="D36" i="150" s="1"/>
  <c r="P78" i="111"/>
  <c r="F78" i="39" s="1"/>
  <c r="D48" i="150" s="1"/>
  <c r="P79" i="131"/>
  <c r="O79" i="39" s="1"/>
  <c r="M49" i="150" s="1"/>
  <c r="P38" i="131"/>
  <c r="O38" i="39" s="1"/>
  <c r="M8" i="150" s="1"/>
  <c r="H13" i="149" s="1"/>
  <c r="C57" i="150"/>
  <c r="P96" i="116"/>
  <c r="H96" i="39" s="1"/>
  <c r="F66" i="150" s="1"/>
  <c r="P122" i="116"/>
  <c r="H122" i="39" s="1"/>
  <c r="F92" i="150" s="1"/>
  <c r="P128" i="116"/>
  <c r="H128" i="39" s="1"/>
  <c r="F98" i="150" s="1"/>
  <c r="P176" i="116"/>
  <c r="P78" i="116"/>
  <c r="H78" i="39" s="1"/>
  <c r="F48" i="150" s="1"/>
  <c r="P90" i="116"/>
  <c r="H90" i="39" s="1"/>
  <c r="F60" i="150" s="1"/>
  <c r="P177" i="116"/>
  <c r="P165" i="116"/>
  <c r="P132" i="116"/>
  <c r="H132" i="39" s="1"/>
  <c r="F102" i="150" s="1"/>
  <c r="C42" i="150"/>
  <c r="P41" i="116"/>
  <c r="H41" i="39" s="1"/>
  <c r="F11" i="150" s="1"/>
  <c r="P70" i="116"/>
  <c r="H70" i="39" s="1"/>
  <c r="F40" i="150" s="1"/>
  <c r="P189" i="116"/>
  <c r="P187" i="116"/>
  <c r="P186" i="116"/>
  <c r="P136" i="116"/>
  <c r="H136" i="39" s="1"/>
  <c r="F106" i="150" s="1"/>
  <c r="C62" i="150"/>
  <c r="P146" i="105"/>
  <c r="E146" i="39" s="1"/>
  <c r="P51" i="105"/>
  <c r="E51" i="39" s="1"/>
  <c r="P61" i="116"/>
  <c r="H61" i="39" s="1"/>
  <c r="F31" i="150" s="1"/>
  <c r="P105" i="116"/>
  <c r="H105" i="39" s="1"/>
  <c r="F75" i="150" s="1"/>
  <c r="P88" i="116"/>
  <c r="H88" i="39" s="1"/>
  <c r="F58" i="150" s="1"/>
  <c r="P66" i="116"/>
  <c r="H66" i="39" s="1"/>
  <c r="F36" i="150" s="1"/>
  <c r="P42" i="116"/>
  <c r="H42" i="39" s="1"/>
  <c r="F12" i="150" s="1"/>
  <c r="P74" i="116"/>
  <c r="H74" i="39" s="1"/>
  <c r="F44" i="150" s="1"/>
  <c r="P181" i="116"/>
  <c r="P179" i="116"/>
  <c r="P37" i="116"/>
  <c r="H37" i="39" s="1"/>
  <c r="F7" i="150" s="1"/>
  <c r="P73" i="105"/>
  <c r="E73" i="39" s="1"/>
  <c r="P64" i="105"/>
  <c r="E64" i="39" s="1"/>
  <c r="P91" i="105"/>
  <c r="E91" i="39" s="1"/>
  <c r="P108" i="105"/>
  <c r="E108" i="39" s="1"/>
  <c r="P120" i="120"/>
  <c r="I120" i="39" s="1"/>
  <c r="G90" i="150" s="1"/>
  <c r="P59" i="120"/>
  <c r="I59" i="39" s="1"/>
  <c r="G29" i="150" s="1"/>
  <c r="P78" i="120"/>
  <c r="I78" i="39" s="1"/>
  <c r="G48" i="150" s="1"/>
  <c r="P89" i="120"/>
  <c r="I89" i="39" s="1"/>
  <c r="G59" i="150" s="1"/>
  <c r="P109" i="120"/>
  <c r="I109" i="39" s="1"/>
  <c r="G79" i="150" s="1"/>
  <c r="P143" i="120"/>
  <c r="I143" i="39" s="1"/>
  <c r="G113" i="150" s="1"/>
  <c r="P144" i="120"/>
  <c r="I144" i="39" s="1"/>
  <c r="G114" i="150" s="1"/>
  <c r="P18" i="120"/>
  <c r="I18" i="39" s="1"/>
  <c r="P17" i="120"/>
  <c r="I17" i="39" s="1"/>
  <c r="P63" i="120"/>
  <c r="I63" i="39" s="1"/>
  <c r="G33" i="150" s="1"/>
  <c r="P149" i="120"/>
  <c r="I149" i="39" s="1"/>
  <c r="P168" i="120"/>
  <c r="P178" i="120"/>
  <c r="P165" i="120"/>
  <c r="P37" i="120"/>
  <c r="I37" i="39" s="1"/>
  <c r="G7" i="150" s="1"/>
  <c r="P140" i="120"/>
  <c r="I140" i="39" s="1"/>
  <c r="G110" i="150" s="1"/>
  <c r="P146" i="120"/>
  <c r="I146" i="39" s="1"/>
  <c r="G116" i="150" s="1"/>
  <c r="P153" i="105"/>
  <c r="P116" i="105"/>
  <c r="E116" i="39" s="1"/>
  <c r="P180" i="105"/>
  <c r="P31" i="121"/>
  <c r="M31" i="39" s="1"/>
  <c r="P123" i="121"/>
  <c r="M123" i="39" s="1"/>
  <c r="K93" i="150" s="1"/>
  <c r="P61" i="121"/>
  <c r="M61" i="39" s="1"/>
  <c r="K31" i="150" s="1"/>
  <c r="P15" i="121"/>
  <c r="M15" i="39" s="1"/>
  <c r="P60" i="121"/>
  <c r="M60" i="39" s="1"/>
  <c r="K30" i="150" s="1"/>
  <c r="P41" i="121"/>
  <c r="M41" i="39" s="1"/>
  <c r="K11" i="150" s="1"/>
  <c r="P55" i="121"/>
  <c r="M55" i="39" s="1"/>
  <c r="K25" i="150" s="1"/>
  <c r="P141" i="121"/>
  <c r="M141" i="39" s="1"/>
  <c r="K111" i="150" s="1"/>
  <c r="P87" i="121"/>
  <c r="M87" i="39" s="1"/>
  <c r="K57" i="150" s="1"/>
  <c r="P169" i="121"/>
  <c r="P51" i="121"/>
  <c r="M51" i="39" s="1"/>
  <c r="K21" i="150" s="1"/>
  <c r="P144" i="121"/>
  <c r="M144" i="39" s="1"/>
  <c r="K114" i="150" s="1"/>
  <c r="P78" i="121"/>
  <c r="M78" i="39" s="1"/>
  <c r="K48" i="150" s="1"/>
  <c r="P188" i="121"/>
  <c r="P139" i="121"/>
  <c r="M139" i="39" s="1"/>
  <c r="K109" i="150" s="1"/>
  <c r="P105" i="121"/>
  <c r="M105" i="39" s="1"/>
  <c r="K75" i="150" s="1"/>
  <c r="P187" i="121"/>
  <c r="P99" i="121"/>
  <c r="M99" i="39" s="1"/>
  <c r="K69" i="150" s="1"/>
  <c r="P174" i="121"/>
  <c r="P11" i="121"/>
  <c r="M11" i="39" s="1"/>
  <c r="P26" i="121"/>
  <c r="M26" i="39" s="1"/>
  <c r="P21" i="121"/>
  <c r="M21" i="39" s="1"/>
  <c r="P37" i="121"/>
  <c r="M37" i="39" s="1"/>
  <c r="K7" i="150" s="1"/>
  <c r="P44" i="121"/>
  <c r="M44" i="39" s="1"/>
  <c r="K14" i="150" s="1"/>
  <c r="P151" i="96"/>
  <c r="L151" i="39" s="1"/>
  <c r="P89" i="96"/>
  <c r="L89" i="39" s="1"/>
  <c r="J59" i="150" s="1"/>
  <c r="P21" i="96"/>
  <c r="L21" i="39" s="1"/>
  <c r="P92" i="96"/>
  <c r="L92" i="39" s="1"/>
  <c r="J62" i="150" s="1"/>
  <c r="P189" i="96"/>
  <c r="P128" i="96"/>
  <c r="L128" i="39" s="1"/>
  <c r="J98" i="150" s="1"/>
  <c r="P175" i="96"/>
  <c r="P93" i="96"/>
  <c r="L93" i="39" s="1"/>
  <c r="J63" i="150" s="1"/>
  <c r="P164" i="96"/>
  <c r="P124" i="96"/>
  <c r="L124" i="39" s="1"/>
  <c r="J94" i="150" s="1"/>
  <c r="P181" i="96"/>
  <c r="P105" i="96"/>
  <c r="L105" i="39" s="1"/>
  <c r="J75" i="150" s="1"/>
  <c r="P127" i="96"/>
  <c r="L127" i="39" s="1"/>
  <c r="J97" i="150" s="1"/>
  <c r="P159" i="96"/>
  <c r="P49" i="96"/>
  <c r="L49" i="39" s="1"/>
  <c r="J19" i="150" s="1"/>
  <c r="P156" i="96"/>
  <c r="P166" i="96"/>
  <c r="P29" i="96"/>
  <c r="L29" i="39" s="1"/>
  <c r="P57" i="96"/>
  <c r="L57" i="39" s="1"/>
  <c r="J27" i="150" s="1"/>
  <c r="P66" i="96"/>
  <c r="L66" i="39" s="1"/>
  <c r="J36" i="150" s="1"/>
  <c r="P78" i="96"/>
  <c r="L78" i="39" s="1"/>
  <c r="J48" i="150" s="1"/>
  <c r="P117" i="96"/>
  <c r="L117" i="39" s="1"/>
  <c r="J87" i="150" s="1"/>
  <c r="P133" i="96"/>
  <c r="L133" i="39" s="1"/>
  <c r="J103" i="150" s="1"/>
  <c r="P147" i="105"/>
  <c r="E147" i="39" s="1"/>
  <c r="P107" i="105"/>
  <c r="E107" i="39" s="1"/>
  <c r="P181" i="105"/>
  <c r="P90" i="105"/>
  <c r="E90" i="39" s="1"/>
  <c r="P55" i="93"/>
  <c r="G55" i="39" s="1"/>
  <c r="E25" i="150" s="1"/>
  <c r="P38" i="93"/>
  <c r="G38" i="39" s="1"/>
  <c r="E8" i="150" s="1"/>
  <c r="O2" i="93"/>
  <c r="P75" i="93" s="1"/>
  <c r="G75" i="39" s="1"/>
  <c r="E45" i="150" s="1"/>
  <c r="P84" i="93"/>
  <c r="G84" i="39" s="1"/>
  <c r="E54" i="150" s="1"/>
  <c r="P92" i="93"/>
  <c r="G92" i="39" s="1"/>
  <c r="E62" i="150" s="1"/>
  <c r="P159" i="93"/>
  <c r="P43" i="93"/>
  <c r="G43" i="39" s="1"/>
  <c r="E13" i="150" s="1"/>
  <c r="P61" i="93"/>
  <c r="G61" i="39" s="1"/>
  <c r="E31" i="150" s="1"/>
  <c r="P100" i="93"/>
  <c r="G100" i="39" s="1"/>
  <c r="E70" i="150" s="1"/>
  <c r="P77" i="93"/>
  <c r="G77" i="39" s="1"/>
  <c r="E47" i="150" s="1"/>
  <c r="P46" i="93"/>
  <c r="G46" i="39" s="1"/>
  <c r="P157" i="93"/>
  <c r="P162" i="93"/>
  <c r="P135" i="93"/>
  <c r="G135" i="39" s="1"/>
  <c r="E105" i="150" s="1"/>
  <c r="P104" i="93"/>
  <c r="G104" i="39" s="1"/>
  <c r="E74" i="150" s="1"/>
  <c r="P149" i="93"/>
  <c r="G149" i="39" s="1"/>
  <c r="P33" i="122"/>
  <c r="N33" i="39" s="1"/>
  <c r="P126" i="122"/>
  <c r="N126" i="39" s="1"/>
  <c r="L96" i="150" s="1"/>
  <c r="P106" i="122"/>
  <c r="N106" i="39" s="1"/>
  <c r="L76" i="150" s="1"/>
  <c r="P149" i="105"/>
  <c r="E149" i="39" s="1"/>
  <c r="P183" i="105"/>
  <c r="P18" i="111"/>
  <c r="F18" i="39" s="1"/>
  <c r="P122" i="111"/>
  <c r="F122" i="39" s="1"/>
  <c r="D92" i="150" s="1"/>
  <c r="P79" i="122"/>
  <c r="N79" i="39" s="1"/>
  <c r="L49" i="150" s="1"/>
  <c r="P159" i="122"/>
  <c r="P141" i="122"/>
  <c r="N141" i="39" s="1"/>
  <c r="L111" i="150" s="1"/>
  <c r="P143" i="105"/>
  <c r="E143" i="39" s="1"/>
  <c r="P102" i="105"/>
  <c r="E102" i="39" s="1"/>
  <c r="P178" i="105"/>
  <c r="P162" i="111"/>
  <c r="P82" i="111"/>
  <c r="F82" i="39" s="1"/>
  <c r="D52" i="150" s="1"/>
  <c r="P64" i="111"/>
  <c r="F64" i="39" s="1"/>
  <c r="D34" i="150" s="1"/>
  <c r="P149" i="122"/>
  <c r="N149" i="39" s="1"/>
  <c r="P11" i="122"/>
  <c r="N11" i="39" s="1"/>
  <c r="P169" i="122"/>
  <c r="P131" i="105"/>
  <c r="E131" i="39" s="1"/>
  <c r="P137" i="105"/>
  <c r="E137" i="39" s="1"/>
  <c r="P55" i="105"/>
  <c r="E55" i="39" s="1"/>
  <c r="P139" i="111"/>
  <c r="F139" i="39" s="1"/>
  <c r="D109" i="150" s="1"/>
  <c r="P163" i="111"/>
  <c r="P120" i="111"/>
  <c r="F120" i="39" s="1"/>
  <c r="D90" i="150" s="1"/>
  <c r="P165" i="95"/>
  <c r="P81" i="116"/>
  <c r="H81" i="39" s="1"/>
  <c r="F51" i="150" s="1"/>
  <c r="P115" i="116"/>
  <c r="H115" i="39" s="1"/>
  <c r="F85" i="150" s="1"/>
  <c r="P139" i="116"/>
  <c r="H139" i="39" s="1"/>
  <c r="F109" i="150" s="1"/>
  <c r="P154" i="95"/>
  <c r="C28" i="150"/>
  <c r="P97" i="116"/>
  <c r="H97" i="39" s="1"/>
  <c r="F67" i="150" s="1"/>
  <c r="P130" i="116"/>
  <c r="H130" i="39" s="1"/>
  <c r="F100" i="150" s="1"/>
  <c r="P17" i="116"/>
  <c r="H17" i="39" s="1"/>
  <c r="P29" i="116"/>
  <c r="H29" i="39" s="1"/>
  <c r="P77" i="95"/>
  <c r="K77" i="39" s="1"/>
  <c r="I47" i="150" s="1"/>
  <c r="C12" i="150"/>
  <c r="P114" i="116"/>
  <c r="H114" i="39" s="1"/>
  <c r="F84" i="150" s="1"/>
  <c r="P18" i="116"/>
  <c r="H18" i="39" s="1"/>
  <c r="P67" i="116"/>
  <c r="H67" i="39" s="1"/>
  <c r="F37" i="150" s="1"/>
  <c r="P92" i="116"/>
  <c r="H92" i="39" s="1"/>
  <c r="F62" i="150" s="1"/>
  <c r="P148" i="116"/>
  <c r="H148" i="39" s="1"/>
  <c r="P63" i="95"/>
  <c r="K63" i="39" s="1"/>
  <c r="I33" i="150" s="1"/>
  <c r="P185" i="95"/>
  <c r="P57" i="95"/>
  <c r="K57" i="39" s="1"/>
  <c r="I27" i="150" s="1"/>
  <c r="P12" i="95"/>
  <c r="K12" i="39" s="1"/>
  <c r="P124" i="95"/>
  <c r="K124" i="39" s="1"/>
  <c r="I94" i="150" s="1"/>
  <c r="P66" i="95"/>
  <c r="K66" i="39" s="1"/>
  <c r="I36" i="150" s="1"/>
  <c r="P173" i="95"/>
  <c r="P152" i="105"/>
  <c r="E152" i="39" s="1"/>
  <c r="P9" i="116"/>
  <c r="H9" i="39" s="1"/>
  <c r="P106" i="116"/>
  <c r="H106" i="39" s="1"/>
  <c r="F76" i="150" s="1"/>
  <c r="P6" i="116"/>
  <c r="H6" i="39" s="1"/>
  <c r="P12" i="116"/>
  <c r="H12" i="39" s="1"/>
  <c r="P191" i="116"/>
  <c r="P16" i="116"/>
  <c r="H16" i="39" s="1"/>
  <c r="P40" i="116"/>
  <c r="H40" i="39" s="1"/>
  <c r="F10" i="150" s="1"/>
  <c r="P157" i="116"/>
  <c r="P14" i="116"/>
  <c r="H14" i="39" s="1"/>
  <c r="P63" i="116"/>
  <c r="H63" i="39" s="1"/>
  <c r="F33" i="150" s="1"/>
  <c r="P158" i="116"/>
  <c r="P178" i="116"/>
  <c r="P32" i="116"/>
  <c r="H32" i="39" s="1"/>
  <c r="P45" i="116"/>
  <c r="H45" i="39" s="1"/>
  <c r="F15" i="150" s="1"/>
  <c r="O2" i="95"/>
  <c r="P191" i="95" s="1"/>
  <c r="P38" i="95"/>
  <c r="K38" i="39" s="1"/>
  <c r="I8" i="150" s="1"/>
  <c r="P170" i="95"/>
  <c r="P25" i="95"/>
  <c r="K25" i="39" s="1"/>
  <c r="P68" i="95"/>
  <c r="K68" i="39" s="1"/>
  <c r="I38" i="150" s="1"/>
  <c r="P140" i="95"/>
  <c r="K140" i="39" s="1"/>
  <c r="I110" i="150" s="1"/>
  <c r="P42" i="95"/>
  <c r="K42" i="39" s="1"/>
  <c r="I12" i="150" s="1"/>
  <c r="P17" i="95"/>
  <c r="K17" i="39" s="1"/>
  <c r="P81" i="95"/>
  <c r="K81" i="39" s="1"/>
  <c r="I51" i="150" s="1"/>
  <c r="P76" i="95"/>
  <c r="K76" i="39" s="1"/>
  <c r="I46" i="150" s="1"/>
  <c r="P137" i="95"/>
  <c r="K137" i="39" s="1"/>
  <c r="I107" i="150" s="1"/>
  <c r="P120" i="95"/>
  <c r="K120" i="39" s="1"/>
  <c r="I90" i="150" s="1"/>
  <c r="P163" i="95"/>
  <c r="P166" i="95"/>
  <c r="P189" i="95"/>
  <c r="P31" i="95"/>
  <c r="K31" i="39" s="1"/>
  <c r="P132" i="95"/>
  <c r="K132" i="39" s="1"/>
  <c r="I102" i="150" s="1"/>
  <c r="P27" i="105"/>
  <c r="E27" i="39" s="1"/>
  <c r="P123" i="105"/>
  <c r="E123" i="39" s="1"/>
  <c r="P175" i="105"/>
  <c r="P137" i="116"/>
  <c r="H137" i="39" s="1"/>
  <c r="F107" i="150" s="1"/>
  <c r="P142" i="116"/>
  <c r="H142" i="39" s="1"/>
  <c r="F112" i="150" s="1"/>
  <c r="P72" i="116"/>
  <c r="H72" i="39" s="1"/>
  <c r="F42" i="150" s="1"/>
  <c r="P22" i="116"/>
  <c r="H22" i="39" s="1"/>
  <c r="P23" i="116"/>
  <c r="H23" i="39" s="1"/>
  <c r="P87" i="116"/>
  <c r="H87" i="39" s="1"/>
  <c r="F57" i="150" s="1"/>
  <c r="P126" i="116"/>
  <c r="H126" i="39" s="1"/>
  <c r="F96" i="150" s="1"/>
  <c r="P79" i="116"/>
  <c r="H79" i="39" s="1"/>
  <c r="F49" i="150" s="1"/>
  <c r="P46" i="116"/>
  <c r="H46" i="39" s="1"/>
  <c r="P123" i="116"/>
  <c r="H123" i="39" s="1"/>
  <c r="F93" i="150" s="1"/>
  <c r="P60" i="116"/>
  <c r="H60" i="39" s="1"/>
  <c r="F30" i="150" s="1"/>
  <c r="P146" i="116"/>
  <c r="H146" i="39" s="1"/>
  <c r="F116" i="150" s="1"/>
  <c r="P25" i="116"/>
  <c r="H25" i="39" s="1"/>
  <c r="P113" i="116"/>
  <c r="H113" i="39" s="1"/>
  <c r="F83" i="150" s="1"/>
  <c r="P10" i="116"/>
  <c r="H10" i="39" s="1"/>
  <c r="P58" i="116"/>
  <c r="H58" i="39" s="1"/>
  <c r="F28" i="150" s="1"/>
  <c r="P152" i="116"/>
  <c r="H152" i="39" s="1"/>
  <c r="P188" i="116"/>
  <c r="P149" i="116"/>
  <c r="H149" i="39" s="1"/>
  <c r="P192" i="116"/>
  <c r="P33" i="116"/>
  <c r="H33" i="39" s="1"/>
  <c r="P131" i="116"/>
  <c r="H131" i="39" s="1"/>
  <c r="F101" i="150" s="1"/>
  <c r="P133" i="116"/>
  <c r="H133" i="39" s="1"/>
  <c r="F103" i="150" s="1"/>
  <c r="P36" i="105"/>
  <c r="E36" i="39" s="1"/>
  <c r="P19" i="105"/>
  <c r="E19" i="39" s="1"/>
  <c r="P86" i="105"/>
  <c r="E86" i="39" s="1"/>
  <c r="P162" i="105"/>
  <c r="P45" i="105"/>
  <c r="E45" i="39" s="1"/>
  <c r="P127" i="120"/>
  <c r="I127" i="39" s="1"/>
  <c r="G97" i="150" s="1"/>
  <c r="P96" i="120"/>
  <c r="I96" i="39" s="1"/>
  <c r="G66" i="150" s="1"/>
  <c r="P8" i="120"/>
  <c r="I8" i="39" s="1"/>
  <c r="P24" i="120"/>
  <c r="I24" i="39" s="1"/>
  <c r="P77" i="120"/>
  <c r="I77" i="39" s="1"/>
  <c r="G47" i="150" s="1"/>
  <c r="P141" i="120"/>
  <c r="I141" i="39" s="1"/>
  <c r="G111" i="150" s="1"/>
  <c r="P82" i="120"/>
  <c r="I82" i="39" s="1"/>
  <c r="G52" i="150" s="1"/>
  <c r="P121" i="120"/>
  <c r="I121" i="39" s="1"/>
  <c r="G91" i="150" s="1"/>
  <c r="P57" i="120"/>
  <c r="I57" i="39" s="1"/>
  <c r="G27" i="150" s="1"/>
  <c r="P112" i="120"/>
  <c r="I112" i="39" s="1"/>
  <c r="G82" i="150" s="1"/>
  <c r="P135" i="120"/>
  <c r="I135" i="39" s="1"/>
  <c r="G105" i="150" s="1"/>
  <c r="P65" i="120"/>
  <c r="I65" i="39" s="1"/>
  <c r="G35" i="150" s="1"/>
  <c r="P39" i="120"/>
  <c r="I39" i="39" s="1"/>
  <c r="G9" i="150" s="1"/>
  <c r="P64" i="120"/>
  <c r="I64" i="39" s="1"/>
  <c r="G34" i="150" s="1"/>
  <c r="P171" i="120"/>
  <c r="P172" i="120"/>
  <c r="P174" i="120"/>
  <c r="P184" i="120"/>
  <c r="P161" i="120"/>
  <c r="P34" i="120"/>
  <c r="I34" i="39" s="1"/>
  <c r="P148" i="120"/>
  <c r="I148" i="39" s="1"/>
  <c r="P130" i="120"/>
  <c r="I130" i="39" s="1"/>
  <c r="G100" i="150" s="1"/>
  <c r="P142" i="120"/>
  <c r="I142" i="39" s="1"/>
  <c r="G112" i="150" s="1"/>
  <c r="P74" i="105"/>
  <c r="E74" i="39" s="1"/>
  <c r="P11" i="105"/>
  <c r="E11" i="39" s="1"/>
  <c r="P61" i="105"/>
  <c r="E61" i="39" s="1"/>
  <c r="P71" i="94"/>
  <c r="J71" i="39" s="1"/>
  <c r="H41" i="150" s="1"/>
  <c r="P139" i="94"/>
  <c r="J139" i="39" s="1"/>
  <c r="H109" i="150" s="1"/>
  <c r="P14" i="94"/>
  <c r="J14" i="39" s="1"/>
  <c r="P118" i="94"/>
  <c r="J118" i="39" s="1"/>
  <c r="H88" i="150" s="1"/>
  <c r="P114" i="94"/>
  <c r="J114" i="39" s="1"/>
  <c r="H84" i="150" s="1"/>
  <c r="O2" i="94"/>
  <c r="P112" i="94" s="1"/>
  <c r="J112" i="39" s="1"/>
  <c r="H82" i="150" s="1"/>
  <c r="P38" i="94"/>
  <c r="J38" i="39" s="1"/>
  <c r="H8" i="150" s="1"/>
  <c r="P146" i="94"/>
  <c r="J146" i="39" s="1"/>
  <c r="H116" i="150" s="1"/>
  <c r="P101" i="94"/>
  <c r="J101" i="39" s="1"/>
  <c r="H71" i="150" s="1"/>
  <c r="P109" i="94"/>
  <c r="J109" i="39" s="1"/>
  <c r="H79" i="150" s="1"/>
  <c r="P132" i="94"/>
  <c r="J132" i="39" s="1"/>
  <c r="H102" i="150" s="1"/>
  <c r="P54" i="94"/>
  <c r="J54" i="39" s="1"/>
  <c r="H24" i="150" s="1"/>
  <c r="P45" i="121"/>
  <c r="M45" i="39" s="1"/>
  <c r="K15" i="150" s="1"/>
  <c r="P92" i="121"/>
  <c r="M92" i="39" s="1"/>
  <c r="K62" i="150" s="1"/>
  <c r="P75" i="121"/>
  <c r="M75" i="39" s="1"/>
  <c r="K45" i="150" s="1"/>
  <c r="P163" i="121"/>
  <c r="P161" i="121"/>
  <c r="P48" i="121"/>
  <c r="M48" i="39" s="1"/>
  <c r="K18" i="150" s="1"/>
  <c r="P178" i="121"/>
  <c r="P39" i="121"/>
  <c r="M39" i="39" s="1"/>
  <c r="K9" i="150" s="1"/>
  <c r="P70" i="121"/>
  <c r="M70" i="39" s="1"/>
  <c r="K40" i="150" s="1"/>
  <c r="P10" i="121"/>
  <c r="M10" i="39" s="1"/>
  <c r="P193" i="121"/>
  <c r="P126" i="121"/>
  <c r="M126" i="39" s="1"/>
  <c r="K96" i="150" s="1"/>
  <c r="P120" i="121"/>
  <c r="M120" i="39" s="1"/>
  <c r="K90" i="150" s="1"/>
  <c r="P192" i="121"/>
  <c r="P137" i="121"/>
  <c r="M137" i="39" s="1"/>
  <c r="K107" i="150" s="1"/>
  <c r="P67" i="121"/>
  <c r="M67" i="39" s="1"/>
  <c r="K37" i="150" s="1"/>
  <c r="P17" i="121"/>
  <c r="M17" i="39" s="1"/>
  <c r="P112" i="121"/>
  <c r="M112" i="39" s="1"/>
  <c r="K82" i="150" s="1"/>
  <c r="P172" i="121"/>
  <c r="P6" i="121"/>
  <c r="M6" i="39" s="1"/>
  <c r="P34" i="121"/>
  <c r="M34" i="39" s="1"/>
  <c r="P147" i="121"/>
  <c r="M147" i="39" s="1"/>
  <c r="P77" i="121"/>
  <c r="M77" i="39" s="1"/>
  <c r="K47" i="150" s="1"/>
  <c r="P43" i="121"/>
  <c r="M43" i="39" s="1"/>
  <c r="K13" i="150" s="1"/>
  <c r="P13" i="122"/>
  <c r="N13" i="39" s="1"/>
  <c r="P167" i="122"/>
  <c r="P191" i="122"/>
  <c r="P179" i="96"/>
  <c r="P118" i="96"/>
  <c r="L118" i="39" s="1"/>
  <c r="J88" i="150" s="1"/>
  <c r="P176" i="96"/>
  <c r="P62" i="96"/>
  <c r="L62" i="39" s="1"/>
  <c r="J32" i="150" s="1"/>
  <c r="P153" i="96"/>
  <c r="P125" i="96"/>
  <c r="L125" i="39" s="1"/>
  <c r="J95" i="150" s="1"/>
  <c r="P152" i="96"/>
  <c r="L152" i="39" s="1"/>
  <c r="P87" i="96"/>
  <c r="L87" i="39" s="1"/>
  <c r="J57" i="150" s="1"/>
  <c r="P180" i="96"/>
  <c r="P114" i="96"/>
  <c r="L114" i="39" s="1"/>
  <c r="J84" i="150" s="1"/>
  <c r="P39" i="96"/>
  <c r="L39" i="39" s="1"/>
  <c r="J9" i="150" s="1"/>
  <c r="P77" i="96"/>
  <c r="L77" i="39" s="1"/>
  <c r="J47" i="150" s="1"/>
  <c r="P86" i="96"/>
  <c r="L86" i="39" s="1"/>
  <c r="J56" i="150" s="1"/>
  <c r="P6" i="96"/>
  <c r="L6" i="39" s="1"/>
  <c r="P75" i="96"/>
  <c r="L75" i="39" s="1"/>
  <c r="J45" i="150" s="1"/>
  <c r="P182" i="96"/>
  <c r="P158" i="96"/>
  <c r="P58" i="96"/>
  <c r="L58" i="39" s="1"/>
  <c r="J28" i="150" s="1"/>
  <c r="P33" i="96"/>
  <c r="L33" i="39" s="1"/>
  <c r="P74" i="96"/>
  <c r="L74" i="39" s="1"/>
  <c r="J44" i="150" s="1"/>
  <c r="P101" i="96"/>
  <c r="L101" i="39" s="1"/>
  <c r="J71" i="150" s="1"/>
  <c r="P99" i="96"/>
  <c r="L99" i="39" s="1"/>
  <c r="J69" i="150" s="1"/>
  <c r="P141" i="96"/>
  <c r="L141" i="39" s="1"/>
  <c r="J111" i="150" s="1"/>
  <c r="P24" i="105"/>
  <c r="E24" i="39" s="1"/>
  <c r="P163" i="105"/>
  <c r="P136" i="105"/>
  <c r="E136" i="39" s="1"/>
  <c r="P42" i="122"/>
  <c r="N42" i="39" s="1"/>
  <c r="L12" i="150" s="1"/>
  <c r="H12" i="149" s="1"/>
  <c r="P175" i="122"/>
  <c r="P120" i="122"/>
  <c r="N120" i="39" s="1"/>
  <c r="L90" i="150" s="1"/>
  <c r="P45" i="122"/>
  <c r="N45" i="39" s="1"/>
  <c r="L15" i="150" s="1"/>
  <c r="P45" i="93"/>
  <c r="G45" i="39" s="1"/>
  <c r="E15" i="150" s="1"/>
  <c r="P6" i="93"/>
  <c r="G6" i="39" s="1"/>
  <c r="P26" i="93"/>
  <c r="G26" i="39" s="1"/>
  <c r="P52" i="93"/>
  <c r="G52" i="39" s="1"/>
  <c r="E22" i="150" s="1"/>
  <c r="P119" i="93"/>
  <c r="G119" i="39" s="1"/>
  <c r="E89" i="150" s="1"/>
  <c r="P65" i="93"/>
  <c r="G65" i="39" s="1"/>
  <c r="E35" i="150" s="1"/>
  <c r="P15" i="93"/>
  <c r="G15" i="39" s="1"/>
  <c r="P179" i="93"/>
  <c r="P41" i="93"/>
  <c r="G41" i="39" s="1"/>
  <c r="E11" i="150" s="1"/>
  <c r="P109" i="93"/>
  <c r="G109" i="39" s="1"/>
  <c r="E79" i="150" s="1"/>
  <c r="P97" i="93"/>
  <c r="G97" i="39" s="1"/>
  <c r="E67" i="150" s="1"/>
  <c r="P116" i="93"/>
  <c r="G116" i="39" s="1"/>
  <c r="E86" i="150" s="1"/>
  <c r="P133" i="93"/>
  <c r="G133" i="39" s="1"/>
  <c r="E103" i="150" s="1"/>
  <c r="P78" i="93"/>
  <c r="G78" i="39" s="1"/>
  <c r="E48" i="150" s="1"/>
  <c r="P112" i="93"/>
  <c r="G112" i="39" s="1"/>
  <c r="E82" i="150" s="1"/>
  <c r="P71" i="93"/>
  <c r="G71" i="39" s="1"/>
  <c r="E41" i="150" s="1"/>
  <c r="P188" i="93"/>
  <c r="P170" i="93"/>
  <c r="P13" i="93"/>
  <c r="G13" i="39" s="1"/>
  <c r="P148" i="93"/>
  <c r="G148" i="39" s="1"/>
  <c r="P90" i="93"/>
  <c r="G90" i="39" s="1"/>
  <c r="E60" i="150" s="1"/>
  <c r="P139" i="93"/>
  <c r="G139" i="39" s="1"/>
  <c r="E109" i="150" s="1"/>
  <c r="P30" i="93"/>
  <c r="G30" i="39" s="1"/>
  <c r="P114" i="131"/>
  <c r="O114" i="39" s="1"/>
  <c r="M84" i="150" s="1"/>
  <c r="P32" i="122"/>
  <c r="N32" i="39" s="1"/>
  <c r="P152" i="122"/>
  <c r="N152" i="39" s="1"/>
  <c r="P64" i="122"/>
  <c r="N64" i="39" s="1"/>
  <c r="L34" i="150" s="1"/>
  <c r="P169" i="105"/>
  <c r="P40" i="105"/>
  <c r="E40" i="39" s="1"/>
  <c r="P38" i="111"/>
  <c r="F38" i="39" s="1"/>
  <c r="D8" i="150" s="1"/>
  <c r="H4" i="149" s="1"/>
  <c r="P96" i="111"/>
  <c r="F96" i="39" s="1"/>
  <c r="D66" i="150" s="1"/>
  <c r="P27" i="131"/>
  <c r="O27" i="39" s="1"/>
  <c r="P77" i="122"/>
  <c r="N77" i="39" s="1"/>
  <c r="L47" i="150" s="1"/>
  <c r="P170" i="122"/>
  <c r="P157" i="122"/>
  <c r="P79" i="105"/>
  <c r="E79" i="39" s="1"/>
  <c r="P186" i="105"/>
  <c r="P85" i="105"/>
  <c r="E85" i="39" s="1"/>
  <c r="P190" i="111"/>
  <c r="P147" i="111"/>
  <c r="F147" i="39" s="1"/>
  <c r="P131" i="111"/>
  <c r="F131" i="39" s="1"/>
  <c r="D101" i="150" s="1"/>
  <c r="P30" i="122"/>
  <c r="N30" i="39" s="1"/>
  <c r="P49" i="122"/>
  <c r="N49" i="39" s="1"/>
  <c r="L19" i="150" s="1"/>
  <c r="P148" i="105"/>
  <c r="E148" i="39" s="1"/>
  <c r="P48" i="105"/>
  <c r="E48" i="39" s="1"/>
  <c r="P94" i="105"/>
  <c r="E94" i="39" s="1"/>
  <c r="P56" i="111"/>
  <c r="F56" i="39" s="1"/>
  <c r="D26" i="150" s="1"/>
  <c r="P71" i="111"/>
  <c r="F71" i="39" s="1"/>
  <c r="D41" i="150" s="1"/>
  <c r="P144" i="131"/>
  <c r="O144" i="39" s="1"/>
  <c r="M114" i="150" s="1"/>
  <c r="P21" i="131"/>
  <c r="O21" i="39" s="1"/>
  <c r="P73" i="131"/>
  <c r="O73" i="39" s="1"/>
  <c r="M43" i="150" s="1"/>
  <c r="C55" i="150" l="1"/>
  <c r="C44" i="150"/>
  <c r="C15" i="150"/>
  <c r="P35" i="95"/>
  <c r="K35" i="39" s="1"/>
  <c r="P116" i="95"/>
  <c r="K116" i="39" s="1"/>
  <c r="I86" i="150" s="1"/>
  <c r="P115" i="95"/>
  <c r="K115" i="39" s="1"/>
  <c r="I85" i="150" s="1"/>
  <c r="P147" i="95"/>
  <c r="K147" i="39" s="1"/>
  <c r="E16" i="150"/>
  <c r="P44" i="94"/>
  <c r="J44" i="39" s="1"/>
  <c r="H14" i="150" s="1"/>
  <c r="P45" i="94"/>
  <c r="J45" i="39" s="1"/>
  <c r="H15" i="150" s="1"/>
  <c r="P116" i="94"/>
  <c r="J116" i="39" s="1"/>
  <c r="H86" i="150" s="1"/>
  <c r="C21" i="150"/>
  <c r="P64" i="95"/>
  <c r="K64" i="39" s="1"/>
  <c r="I34" i="150" s="1"/>
  <c r="P176" i="95"/>
  <c r="P90" i="95"/>
  <c r="K90" i="39" s="1"/>
  <c r="I60" i="150" s="1"/>
  <c r="P45" i="95"/>
  <c r="K45" i="39" s="1"/>
  <c r="I15" i="150" s="1"/>
  <c r="P55" i="95"/>
  <c r="K55" i="39" s="1"/>
  <c r="I25" i="150" s="1"/>
  <c r="C67" i="150"/>
  <c r="C23" i="150"/>
  <c r="C112" i="150"/>
  <c r="P143" i="93"/>
  <c r="G143" i="39" s="1"/>
  <c r="E113" i="150" s="1"/>
  <c r="P108" i="93"/>
  <c r="G108" i="39" s="1"/>
  <c r="E78" i="150" s="1"/>
  <c r="P54" i="93"/>
  <c r="G54" i="39" s="1"/>
  <c r="E24" i="150" s="1"/>
  <c r="C81" i="150"/>
  <c r="C98" i="150"/>
  <c r="P141" i="94"/>
  <c r="J141" i="39" s="1"/>
  <c r="H111" i="150" s="1"/>
  <c r="P66" i="94"/>
  <c r="J66" i="39" s="1"/>
  <c r="H36" i="150" s="1"/>
  <c r="P189" i="120"/>
  <c r="P97" i="120"/>
  <c r="I97" i="39" s="1"/>
  <c r="G67" i="150" s="1"/>
  <c r="C30" i="150"/>
  <c r="P29" i="95"/>
  <c r="K29" i="39" s="1"/>
  <c r="P7" i="95"/>
  <c r="K7" i="39" s="1"/>
  <c r="P10" i="95"/>
  <c r="K10" i="39" s="1"/>
  <c r="C105" i="150"/>
  <c r="C111" i="150"/>
  <c r="P58" i="93"/>
  <c r="G58" i="39" s="1"/>
  <c r="P118" i="93"/>
  <c r="G118" i="39" s="1"/>
  <c r="P57" i="93"/>
  <c r="G57" i="39" s="1"/>
  <c r="E27" i="150" s="1"/>
  <c r="C80" i="150"/>
  <c r="P142" i="94"/>
  <c r="J142" i="39" s="1"/>
  <c r="H112" i="150" s="1"/>
  <c r="P72" i="94"/>
  <c r="J72" i="39" s="1"/>
  <c r="H42" i="150" s="1"/>
  <c r="B13" i="149"/>
  <c r="P80" i="120"/>
  <c r="I80" i="39" s="1"/>
  <c r="G50" i="150" s="1"/>
  <c r="P75" i="120"/>
  <c r="I75" i="39" s="1"/>
  <c r="G45" i="150" s="1"/>
  <c r="P48" i="120"/>
  <c r="I48" i="39" s="1"/>
  <c r="G18" i="150" s="1"/>
  <c r="C66" i="150"/>
  <c r="P190" i="95"/>
  <c r="P15" i="95"/>
  <c r="K15" i="39" s="1"/>
  <c r="P169" i="95"/>
  <c r="P36" i="94"/>
  <c r="J36" i="39" s="1"/>
  <c r="H6" i="150" s="1"/>
  <c r="P188" i="120"/>
  <c r="P52" i="120"/>
  <c r="I52" i="39" s="1"/>
  <c r="G22" i="150" s="1"/>
  <c r="P105" i="95"/>
  <c r="K105" i="39" s="1"/>
  <c r="I75" i="150" s="1"/>
  <c r="P127" i="95"/>
  <c r="K127" i="39" s="1"/>
  <c r="I97" i="150" s="1"/>
  <c r="C7" i="150"/>
  <c r="P134" i="93"/>
  <c r="G134" i="39" s="1"/>
  <c r="E104" i="150" s="1"/>
  <c r="P169" i="93"/>
  <c r="P8" i="93"/>
  <c r="G8" i="39" s="1"/>
  <c r="C35" i="150"/>
  <c r="P138" i="94"/>
  <c r="J138" i="39" s="1"/>
  <c r="H108" i="150" s="1"/>
  <c r="P16" i="94"/>
  <c r="J16" i="39" s="1"/>
  <c r="P95" i="120"/>
  <c r="I95" i="39" s="1"/>
  <c r="G65" i="150" s="1"/>
  <c r="P72" i="93"/>
  <c r="G72" i="39" s="1"/>
  <c r="P113" i="93"/>
  <c r="G113" i="39" s="1"/>
  <c r="E83" i="150" s="1"/>
  <c r="P95" i="93"/>
  <c r="G95" i="39" s="1"/>
  <c r="E65" i="150" s="1"/>
  <c r="C71" i="150"/>
  <c r="P27" i="94"/>
  <c r="J27" i="39" s="1"/>
  <c r="P10" i="94"/>
  <c r="J10" i="39" s="1"/>
  <c r="P156" i="120"/>
  <c r="P19" i="120"/>
  <c r="I19" i="39" s="1"/>
  <c r="P192" i="95"/>
  <c r="P186" i="93"/>
  <c r="P21" i="93"/>
  <c r="G21" i="39" s="1"/>
  <c r="P163" i="93"/>
  <c r="P129" i="94"/>
  <c r="J129" i="39" s="1"/>
  <c r="H99" i="150" s="1"/>
  <c r="P99" i="94"/>
  <c r="J99" i="39" s="1"/>
  <c r="H69" i="150" s="1"/>
  <c r="P179" i="120"/>
  <c r="P107" i="120"/>
  <c r="I107" i="39" s="1"/>
  <c r="G77" i="150" s="1"/>
  <c r="P10" i="120"/>
  <c r="I10" i="39" s="1"/>
  <c r="P44" i="116"/>
  <c r="H44" i="39" s="1"/>
  <c r="F14" i="150" s="1"/>
  <c r="C12" i="149"/>
  <c r="P88" i="93"/>
  <c r="G88" i="39" s="1"/>
  <c r="E58" i="150" s="1"/>
  <c r="P9" i="93"/>
  <c r="G9" i="39" s="1"/>
  <c r="P69" i="93"/>
  <c r="G69" i="39" s="1"/>
  <c r="E39" i="150" s="1"/>
  <c r="P169" i="96"/>
  <c r="P96" i="96"/>
  <c r="L96" i="39" s="1"/>
  <c r="J66" i="150" s="1"/>
  <c r="P42" i="121"/>
  <c r="M42" i="39" s="1"/>
  <c r="K12" i="150" s="1"/>
  <c r="P73" i="121"/>
  <c r="M73" i="39" s="1"/>
  <c r="K43" i="150" s="1"/>
  <c r="P136" i="121"/>
  <c r="M136" i="39" s="1"/>
  <c r="K106" i="150" s="1"/>
  <c r="C82" i="150"/>
  <c r="P9" i="94"/>
  <c r="J9" i="39" s="1"/>
  <c r="P133" i="94"/>
  <c r="J133" i="39" s="1"/>
  <c r="H103" i="150" s="1"/>
  <c r="P26" i="120"/>
  <c r="I26" i="39" s="1"/>
  <c r="Y26" i="39" s="1"/>
  <c r="P67" i="120"/>
  <c r="I67" i="39" s="1"/>
  <c r="G37" i="150" s="1"/>
  <c r="P124" i="120"/>
  <c r="I124" i="39" s="1"/>
  <c r="G94" i="150" s="1"/>
  <c r="P138" i="116"/>
  <c r="H138" i="39" s="1"/>
  <c r="F108" i="150" s="1"/>
  <c r="P185" i="116"/>
  <c r="P112" i="116"/>
  <c r="H112" i="39" s="1"/>
  <c r="F82" i="150" s="1"/>
  <c r="P80" i="95"/>
  <c r="K80" i="39" s="1"/>
  <c r="I50" i="150" s="1"/>
  <c r="P180" i="95"/>
  <c r="C60" i="150"/>
  <c r="P29" i="94"/>
  <c r="J29" i="39" s="1"/>
  <c r="P82" i="94"/>
  <c r="J82" i="39" s="1"/>
  <c r="H52" i="150" s="1"/>
  <c r="P84" i="94"/>
  <c r="J84" i="39" s="1"/>
  <c r="H54" i="150" s="1"/>
  <c r="C116" i="150"/>
  <c r="P153" i="95"/>
  <c r="P98" i="95"/>
  <c r="K98" i="39" s="1"/>
  <c r="I68" i="150" s="1"/>
  <c r="P74" i="95"/>
  <c r="K74" i="39" s="1"/>
  <c r="I44" i="150" s="1"/>
  <c r="C76" i="150"/>
  <c r="P174" i="93"/>
  <c r="P107" i="93"/>
  <c r="G107" i="39" s="1"/>
  <c r="E77" i="150" s="1"/>
  <c r="P175" i="93"/>
  <c r="C84" i="150"/>
  <c r="P65" i="94"/>
  <c r="J65" i="39" s="1"/>
  <c r="H35" i="150" s="1"/>
  <c r="P108" i="94"/>
  <c r="J108" i="39" s="1"/>
  <c r="H78" i="150" s="1"/>
  <c r="P104" i="94"/>
  <c r="J104" i="39" s="1"/>
  <c r="H74" i="150" s="1"/>
  <c r="P132" i="120"/>
  <c r="I132" i="39" s="1"/>
  <c r="G102" i="150" s="1"/>
  <c r="P66" i="120"/>
  <c r="I66" i="39" s="1"/>
  <c r="G36" i="150" s="1"/>
  <c r="P90" i="120"/>
  <c r="I90" i="39" s="1"/>
  <c r="G60" i="150" s="1"/>
  <c r="C89" i="150"/>
  <c r="P187" i="95"/>
  <c r="P69" i="95"/>
  <c r="K69" i="39" s="1"/>
  <c r="I39" i="150" s="1"/>
  <c r="P36" i="95"/>
  <c r="K36" i="39" s="1"/>
  <c r="I6" i="150" s="1"/>
  <c r="P156" i="93"/>
  <c r="P167" i="93"/>
  <c r="P187" i="93"/>
  <c r="C115" i="150"/>
  <c r="P31" i="94"/>
  <c r="J31" i="39" s="1"/>
  <c r="P120" i="94"/>
  <c r="J120" i="39" s="1"/>
  <c r="H90" i="150" s="1"/>
  <c r="P11" i="120"/>
  <c r="I11" i="39" s="1"/>
  <c r="P16" i="120"/>
  <c r="I16" i="39" s="1"/>
  <c r="P114" i="120"/>
  <c r="I114" i="39" s="1"/>
  <c r="G84" i="150" s="1"/>
  <c r="C8" i="150"/>
  <c r="P11" i="95"/>
  <c r="K11" i="39" s="1"/>
  <c r="P121" i="95"/>
  <c r="K121" i="39" s="1"/>
  <c r="I91" i="150" s="1"/>
  <c r="P126" i="95"/>
  <c r="K126" i="39" s="1"/>
  <c r="I96" i="150" s="1"/>
  <c r="P135" i="94"/>
  <c r="J135" i="39" s="1"/>
  <c r="H105" i="150" s="1"/>
  <c r="P175" i="120"/>
  <c r="P137" i="120"/>
  <c r="I137" i="39" s="1"/>
  <c r="G107" i="150" s="1"/>
  <c r="P52" i="95"/>
  <c r="K52" i="39" s="1"/>
  <c r="I22" i="150" s="1"/>
  <c r="P161" i="95"/>
  <c r="P89" i="95"/>
  <c r="K89" i="39" s="1"/>
  <c r="I59" i="150" s="1"/>
  <c r="P14" i="93"/>
  <c r="G14" i="39" s="1"/>
  <c r="P62" i="93"/>
  <c r="G62" i="39" s="1"/>
  <c r="P50" i="93"/>
  <c r="G50" i="39" s="1"/>
  <c r="E20" i="150" s="1"/>
  <c r="P86" i="94"/>
  <c r="J86" i="39" s="1"/>
  <c r="H56" i="150" s="1"/>
  <c r="P93" i="94"/>
  <c r="J93" i="39" s="1"/>
  <c r="H63" i="150" s="1"/>
  <c r="P25" i="120"/>
  <c r="I25" i="39" s="1"/>
  <c r="C16" i="150"/>
  <c r="C3" i="149"/>
  <c r="B3" i="149"/>
  <c r="P140" i="93"/>
  <c r="G140" i="39" s="1"/>
  <c r="E110" i="150" s="1"/>
  <c r="P18" i="93"/>
  <c r="G18" i="39" s="1"/>
  <c r="P111" i="93"/>
  <c r="G111" i="39" s="1"/>
  <c r="E81" i="150" s="1"/>
  <c r="P21" i="94"/>
  <c r="J21" i="39" s="1"/>
  <c r="P75" i="94"/>
  <c r="J75" i="39" s="1"/>
  <c r="H45" i="150" s="1"/>
  <c r="P131" i="120"/>
  <c r="I131" i="39" s="1"/>
  <c r="G101" i="150" s="1"/>
  <c r="P47" i="120"/>
  <c r="I47" i="39" s="1"/>
  <c r="G17" i="150" s="1"/>
  <c r="P101" i="120"/>
  <c r="I101" i="39" s="1"/>
  <c r="G71" i="150" s="1"/>
  <c r="P113" i="95"/>
  <c r="K113" i="39" s="1"/>
  <c r="I83" i="150" s="1"/>
  <c r="P131" i="95"/>
  <c r="K131" i="39" s="1"/>
  <c r="I101" i="150" s="1"/>
  <c r="C97" i="150"/>
  <c r="P165" i="93"/>
  <c r="P127" i="93"/>
  <c r="G127" i="39" s="1"/>
  <c r="E97" i="150" s="1"/>
  <c r="P51" i="93"/>
  <c r="G51" i="39" s="1"/>
  <c r="E21" i="150" s="1"/>
  <c r="P68" i="96"/>
  <c r="L68" i="39" s="1"/>
  <c r="J38" i="150" s="1"/>
  <c r="P53" i="96"/>
  <c r="L53" i="39" s="1"/>
  <c r="J23" i="150" s="1"/>
  <c r="P25" i="96"/>
  <c r="L25" i="39" s="1"/>
  <c r="P191" i="121"/>
  <c r="P109" i="121"/>
  <c r="M109" i="39" s="1"/>
  <c r="K79" i="150" s="1"/>
  <c r="P89" i="121"/>
  <c r="M89" i="39" s="1"/>
  <c r="K59" i="150" s="1"/>
  <c r="P126" i="94"/>
  <c r="J126" i="39" s="1"/>
  <c r="H96" i="150" s="1"/>
  <c r="P96" i="94"/>
  <c r="J96" i="39" s="1"/>
  <c r="H66" i="150" s="1"/>
  <c r="P169" i="120"/>
  <c r="P62" i="120"/>
  <c r="I62" i="39" s="1"/>
  <c r="G32" i="150" s="1"/>
  <c r="P123" i="120"/>
  <c r="I123" i="39" s="1"/>
  <c r="G93" i="150" s="1"/>
  <c r="P49" i="116"/>
  <c r="H49" i="39" s="1"/>
  <c r="F19" i="150" s="1"/>
  <c r="P32" i="93"/>
  <c r="G32" i="39" s="1"/>
  <c r="P79" i="93"/>
  <c r="G79" i="39" s="1"/>
  <c r="E49" i="150" s="1"/>
  <c r="P76" i="93"/>
  <c r="G76" i="39" s="1"/>
  <c r="E46" i="150" s="1"/>
  <c r="P143" i="96"/>
  <c r="L143" i="39" s="1"/>
  <c r="J113" i="150" s="1"/>
  <c r="P64" i="96"/>
  <c r="L64" i="39" s="1"/>
  <c r="J34" i="150" s="1"/>
  <c r="P173" i="96"/>
  <c r="P58" i="121"/>
  <c r="M58" i="39" s="1"/>
  <c r="K28" i="150" s="1"/>
  <c r="P131" i="121"/>
  <c r="M131" i="39" s="1"/>
  <c r="K101" i="150" s="1"/>
  <c r="P164" i="121"/>
  <c r="P46" i="94"/>
  <c r="J46" i="39" s="1"/>
  <c r="P119" i="94"/>
  <c r="J119" i="39" s="1"/>
  <c r="H89" i="150" s="1"/>
  <c r="P30" i="94"/>
  <c r="J30" i="39" s="1"/>
  <c r="P153" i="120"/>
  <c r="P125" i="120"/>
  <c r="I125" i="39" s="1"/>
  <c r="G95" i="150" s="1"/>
  <c r="P70" i="120"/>
  <c r="I70" i="39" s="1"/>
  <c r="G40" i="150" s="1"/>
  <c r="P135" i="116"/>
  <c r="H135" i="39" s="1"/>
  <c r="F105" i="150" s="1"/>
  <c r="P124" i="116"/>
  <c r="H124" i="39" s="1"/>
  <c r="F94" i="150" s="1"/>
  <c r="P64" i="116"/>
  <c r="H64" i="39" s="1"/>
  <c r="F34" i="150" s="1"/>
  <c r="P130" i="95"/>
  <c r="K130" i="39" s="1"/>
  <c r="I100" i="150" s="1"/>
  <c r="P49" i="94"/>
  <c r="J49" i="39" s="1"/>
  <c r="H19" i="150" s="1"/>
  <c r="P117" i="94"/>
  <c r="J117" i="39" s="1"/>
  <c r="H87" i="150" s="1"/>
  <c r="P41" i="94"/>
  <c r="J41" i="39" s="1"/>
  <c r="H11" i="150" s="1"/>
  <c r="C56" i="150"/>
  <c r="P33" i="95"/>
  <c r="K33" i="39" s="1"/>
  <c r="P152" i="95"/>
  <c r="K152" i="39" s="1"/>
  <c r="P53" i="95"/>
  <c r="K53" i="39" s="1"/>
  <c r="I23" i="150" s="1"/>
  <c r="P156" i="95"/>
  <c r="P125" i="95"/>
  <c r="K125" i="39" s="1"/>
  <c r="I95" i="150" s="1"/>
  <c r="P159" i="95"/>
  <c r="P23" i="95"/>
  <c r="K23" i="39" s="1"/>
  <c r="P66" i="93"/>
  <c r="G66" i="39" s="1"/>
  <c r="E36" i="150" s="1"/>
  <c r="P121" i="93"/>
  <c r="G121" i="39" s="1"/>
  <c r="E91" i="150" s="1"/>
  <c r="P48" i="93"/>
  <c r="G48" i="39" s="1"/>
  <c r="E18" i="150" s="1"/>
  <c r="P113" i="94"/>
  <c r="J113" i="39" s="1"/>
  <c r="H83" i="150" s="1"/>
  <c r="P85" i="94"/>
  <c r="J85" i="39" s="1"/>
  <c r="H55" i="150" s="1"/>
  <c r="C86" i="150"/>
  <c r="P186" i="120"/>
  <c r="P108" i="120"/>
  <c r="I108" i="39" s="1"/>
  <c r="G78" i="150" s="1"/>
  <c r="P40" i="120"/>
  <c r="I40" i="39" s="1"/>
  <c r="G10" i="150" s="1"/>
  <c r="P138" i="95"/>
  <c r="K138" i="39" s="1"/>
  <c r="I108" i="150" s="1"/>
  <c r="P39" i="95"/>
  <c r="K39" i="39" s="1"/>
  <c r="I9" i="150" s="1"/>
  <c r="P167" i="95"/>
  <c r="P154" i="93"/>
  <c r="P103" i="93"/>
  <c r="G103" i="39" s="1"/>
  <c r="E73" i="150" s="1"/>
  <c r="P34" i="93"/>
  <c r="G34" i="39" s="1"/>
  <c r="H11" i="149"/>
  <c r="G11" i="149"/>
  <c r="P62" i="94"/>
  <c r="J62" i="39" s="1"/>
  <c r="H32" i="150" s="1"/>
  <c r="P19" i="94"/>
  <c r="J19" i="39" s="1"/>
  <c r="P76" i="94"/>
  <c r="J76" i="39" s="1"/>
  <c r="H46" i="150" s="1"/>
  <c r="P29" i="120"/>
  <c r="I29" i="39" s="1"/>
  <c r="P13" i="120"/>
  <c r="I13" i="39" s="1"/>
  <c r="P83" i="120"/>
  <c r="I83" i="39" s="1"/>
  <c r="G53" i="150" s="1"/>
  <c r="P181" i="95"/>
  <c r="P123" i="95"/>
  <c r="K123" i="39" s="1"/>
  <c r="I93" i="150" s="1"/>
  <c r="P182" i="95"/>
  <c r="P148" i="95"/>
  <c r="K148" i="39" s="1"/>
  <c r="P166" i="93"/>
  <c r="P25" i="93"/>
  <c r="G25" i="39" s="1"/>
  <c r="P47" i="93"/>
  <c r="G47" i="39" s="1"/>
  <c r="E17" i="150" s="1"/>
  <c r="C75" i="150"/>
  <c r="P35" i="94"/>
  <c r="J35" i="39" s="1"/>
  <c r="P52" i="94"/>
  <c r="J52" i="39" s="1"/>
  <c r="H22" i="150" s="1"/>
  <c r="B4" i="149"/>
  <c r="P31" i="120"/>
  <c r="I31" i="39" s="1"/>
  <c r="P98" i="120"/>
  <c r="I98" i="39" s="1"/>
  <c r="G68" i="150" s="1"/>
  <c r="P50" i="120"/>
  <c r="I50" i="39" s="1"/>
  <c r="G20" i="150" s="1"/>
  <c r="C73" i="150"/>
  <c r="P95" i="95"/>
  <c r="K95" i="39" s="1"/>
  <c r="I65" i="150" s="1"/>
  <c r="P91" i="95"/>
  <c r="K91" i="39" s="1"/>
  <c r="I61" i="150" s="1"/>
  <c r="P6" i="120"/>
  <c r="I6" i="39" s="1"/>
  <c r="Y6" i="39" s="1"/>
  <c r="G13" i="149"/>
  <c r="P179" i="95"/>
  <c r="P178" i="95"/>
  <c r="P189" i="93"/>
  <c r="P185" i="93"/>
  <c r="P16" i="93"/>
  <c r="G16" i="39" s="1"/>
  <c r="P147" i="94"/>
  <c r="J147" i="39" s="1"/>
  <c r="P139" i="120"/>
  <c r="I139" i="39" s="1"/>
  <c r="G109" i="150" s="1"/>
  <c r="P71" i="120"/>
  <c r="I71" i="39" s="1"/>
  <c r="G41" i="150" s="1"/>
  <c r="P107" i="95"/>
  <c r="K107" i="39" s="1"/>
  <c r="I77" i="150" s="1"/>
  <c r="P150" i="93"/>
  <c r="G150" i="39" s="1"/>
  <c r="P130" i="93"/>
  <c r="G130" i="39" s="1"/>
  <c r="P40" i="93"/>
  <c r="G40" i="39" s="1"/>
  <c r="E10" i="150" s="1"/>
  <c r="C52" i="150"/>
  <c r="J16" i="150"/>
  <c r="P83" i="94"/>
  <c r="J83" i="39" s="1"/>
  <c r="H53" i="150" s="1"/>
  <c r="P15" i="94"/>
  <c r="J15" i="39" s="1"/>
  <c r="Y15" i="39" s="1"/>
  <c r="U15" i="39"/>
  <c r="P79" i="120"/>
  <c r="I79" i="39" s="1"/>
  <c r="G49" i="150" s="1"/>
  <c r="P119" i="120"/>
  <c r="I119" i="39" s="1"/>
  <c r="G89" i="150" s="1"/>
  <c r="P54" i="120"/>
  <c r="I54" i="39" s="1"/>
  <c r="G24" i="150" s="1"/>
  <c r="P37" i="95"/>
  <c r="K37" i="39" s="1"/>
  <c r="I7" i="150" s="1"/>
  <c r="C83" i="150"/>
  <c r="P124" i="93"/>
  <c r="G124" i="39" s="1"/>
  <c r="E94" i="150" s="1"/>
  <c r="P101" i="93"/>
  <c r="G101" i="39" s="1"/>
  <c r="E71" i="150" s="1"/>
  <c r="P138" i="93"/>
  <c r="G138" i="39" s="1"/>
  <c r="P26" i="96"/>
  <c r="L26" i="39" s="1"/>
  <c r="P122" i="96"/>
  <c r="L122" i="39" s="1"/>
  <c r="J92" i="150" s="1"/>
  <c r="P102" i="96"/>
  <c r="L102" i="39" s="1"/>
  <c r="J72" i="150" s="1"/>
  <c r="P12" i="121"/>
  <c r="M12" i="39" s="1"/>
  <c r="P182" i="121"/>
  <c r="P152" i="121"/>
  <c r="M152" i="39" s="1"/>
  <c r="P32" i="94"/>
  <c r="J32" i="39" s="1"/>
  <c r="P24" i="94"/>
  <c r="J24" i="39" s="1"/>
  <c r="P166" i="120"/>
  <c r="P86" i="120"/>
  <c r="I86" i="39" s="1"/>
  <c r="G56" i="150" s="1"/>
  <c r="P145" i="120"/>
  <c r="I145" i="39" s="1"/>
  <c r="G115" i="150" s="1"/>
  <c r="P129" i="116"/>
  <c r="H129" i="39" s="1"/>
  <c r="F99" i="150" s="1"/>
  <c r="P174" i="95"/>
  <c r="P28" i="93"/>
  <c r="G28" i="39" s="1"/>
  <c r="P115" i="93"/>
  <c r="G115" i="39" s="1"/>
  <c r="P56" i="93"/>
  <c r="G56" i="39" s="1"/>
  <c r="E26" i="150" s="1"/>
  <c r="P107" i="96"/>
  <c r="L107" i="39" s="1"/>
  <c r="J77" i="150" s="1"/>
  <c r="P15" i="96"/>
  <c r="L15" i="39" s="1"/>
  <c r="P106" i="96"/>
  <c r="L106" i="39" s="1"/>
  <c r="J76" i="150" s="1"/>
  <c r="P9" i="121"/>
  <c r="M9" i="39" s="1"/>
  <c r="P154" i="121"/>
  <c r="P146" i="121"/>
  <c r="M146" i="39" s="1"/>
  <c r="K116" i="150" s="1"/>
  <c r="P78" i="94"/>
  <c r="J78" i="39" s="1"/>
  <c r="H48" i="150" s="1"/>
  <c r="W48" i="150" s="1"/>
  <c r="P124" i="94"/>
  <c r="J124" i="39" s="1"/>
  <c r="H94" i="150" s="1"/>
  <c r="P111" i="94"/>
  <c r="J111" i="39" s="1"/>
  <c r="H81" i="150" s="1"/>
  <c r="P180" i="120"/>
  <c r="P99" i="120"/>
  <c r="I99" i="39" s="1"/>
  <c r="G69" i="150" s="1"/>
  <c r="P111" i="120"/>
  <c r="I111" i="39" s="1"/>
  <c r="G81" i="150" s="1"/>
  <c r="P34" i="116"/>
  <c r="H34" i="39" s="1"/>
  <c r="P50" i="116"/>
  <c r="H50" i="39" s="1"/>
  <c r="F20" i="150" s="1"/>
  <c r="P51" i="116"/>
  <c r="H51" i="39" s="1"/>
  <c r="F21" i="150" s="1"/>
  <c r="P65" i="95"/>
  <c r="K65" i="39" s="1"/>
  <c r="I35" i="150" s="1"/>
  <c r="F16" i="150"/>
  <c r="C25" i="150"/>
  <c r="C77" i="150"/>
  <c r="P105" i="94"/>
  <c r="J105" i="39" s="1"/>
  <c r="H75" i="150" s="1"/>
  <c r="P42" i="94"/>
  <c r="J42" i="39" s="1"/>
  <c r="H12" i="150" s="1"/>
  <c r="C78" i="150"/>
  <c r="P149" i="95"/>
  <c r="K149" i="39" s="1"/>
  <c r="P67" i="95"/>
  <c r="K67" i="39" s="1"/>
  <c r="I37" i="150" s="1"/>
  <c r="P172" i="93"/>
  <c r="P37" i="93"/>
  <c r="G37" i="39" s="1"/>
  <c r="E7" i="150" s="1"/>
  <c r="P160" i="93"/>
  <c r="P33" i="94"/>
  <c r="J33" i="39" s="1"/>
  <c r="P74" i="94"/>
  <c r="J74" i="39" s="1"/>
  <c r="H44" i="150" s="1"/>
  <c r="G4" i="149"/>
  <c r="C36" i="150"/>
  <c r="P168" i="95"/>
  <c r="P54" i="95"/>
  <c r="K54" i="39" s="1"/>
  <c r="I24" i="150" s="1"/>
  <c r="P114" i="95"/>
  <c r="K114" i="39" s="1"/>
  <c r="I84" i="150" s="1"/>
  <c r="P134" i="95"/>
  <c r="K134" i="39" s="1"/>
  <c r="I104" i="150" s="1"/>
  <c r="P19" i="95"/>
  <c r="K19" i="39" s="1"/>
  <c r="P23" i="93"/>
  <c r="G23" i="39" s="1"/>
  <c r="P91" i="93"/>
  <c r="G91" i="39" s="1"/>
  <c r="E61" i="150" s="1"/>
  <c r="P33" i="93"/>
  <c r="G33" i="39" s="1"/>
  <c r="T33" i="39" s="1"/>
  <c r="P92" i="94"/>
  <c r="J92" i="39" s="1"/>
  <c r="H62" i="150" s="1"/>
  <c r="P130" i="94"/>
  <c r="J130" i="39" s="1"/>
  <c r="H100" i="150" s="1"/>
  <c r="C4" i="149"/>
  <c r="P150" i="120"/>
  <c r="I150" i="39" s="1"/>
  <c r="P53" i="120"/>
  <c r="I53" i="39" s="1"/>
  <c r="G23" i="150" s="1"/>
  <c r="P104" i="120"/>
  <c r="I104" i="39" s="1"/>
  <c r="G74" i="150" s="1"/>
  <c r="P142" i="95"/>
  <c r="K142" i="39" s="1"/>
  <c r="I112" i="150" s="1"/>
  <c r="P18" i="95"/>
  <c r="K18" i="39" s="1"/>
  <c r="P87" i="95"/>
  <c r="K87" i="39" s="1"/>
  <c r="I57" i="150" s="1"/>
  <c r="P102" i="94"/>
  <c r="J102" i="39" s="1"/>
  <c r="H72" i="150" s="1"/>
  <c r="C17" i="150"/>
  <c r="P94" i="120"/>
  <c r="I94" i="39" s="1"/>
  <c r="G64" i="150" s="1"/>
  <c r="P24" i="95"/>
  <c r="K24" i="39" s="1"/>
  <c r="P28" i="95"/>
  <c r="K28" i="39" s="1"/>
  <c r="C45" i="150"/>
  <c r="P181" i="93"/>
  <c r="P105" i="93"/>
  <c r="G105" i="39" s="1"/>
  <c r="E75" i="150" s="1"/>
  <c r="P63" i="93"/>
  <c r="G63" i="39" s="1"/>
  <c r="E33" i="150" s="1"/>
  <c r="P6" i="94"/>
  <c r="J6" i="39" s="1"/>
  <c r="P27" i="120"/>
  <c r="I27" i="39" s="1"/>
  <c r="P129" i="120"/>
  <c r="I129" i="39" s="1"/>
  <c r="G99" i="150" s="1"/>
  <c r="P8" i="95"/>
  <c r="K8" i="39" s="1"/>
  <c r="P61" i="95"/>
  <c r="K61" i="39" s="1"/>
  <c r="I31" i="150" s="1"/>
  <c r="P158" i="93"/>
  <c r="P183" i="93"/>
  <c r="P137" i="93"/>
  <c r="G137" i="39" s="1"/>
  <c r="E107" i="150" s="1"/>
  <c r="P18" i="94"/>
  <c r="J18" i="39" s="1"/>
  <c r="P68" i="94"/>
  <c r="J68" i="39" s="1"/>
  <c r="H38" i="150" s="1"/>
  <c r="T15" i="39"/>
  <c r="P35" i="120"/>
  <c r="I35" i="39" s="1"/>
  <c r="P68" i="120"/>
  <c r="I68" i="39" s="1"/>
  <c r="G38" i="150" s="1"/>
  <c r="P113" i="120"/>
  <c r="I113" i="39" s="1"/>
  <c r="G83" i="150" s="1"/>
  <c r="P175" i="95"/>
  <c r="C68" i="150"/>
  <c r="P131" i="93"/>
  <c r="G131" i="39" s="1"/>
  <c r="E101" i="150" s="1"/>
  <c r="P122" i="93"/>
  <c r="G122" i="39" s="1"/>
  <c r="E92" i="150" s="1"/>
  <c r="C87" i="150"/>
  <c r="P11" i="94"/>
  <c r="J11" i="39" s="1"/>
  <c r="P88" i="94"/>
  <c r="J88" i="39" s="1"/>
  <c r="H58" i="150" s="1"/>
  <c r="S109" i="150"/>
  <c r="P154" i="120"/>
  <c r="P56" i="120"/>
  <c r="I56" i="39" s="1"/>
  <c r="G26" i="150" s="1"/>
  <c r="P144" i="95"/>
  <c r="K144" i="39" s="1"/>
  <c r="I114" i="150" s="1"/>
  <c r="P103" i="95"/>
  <c r="K103" i="39" s="1"/>
  <c r="I73" i="150" s="1"/>
  <c r="C102" i="150"/>
  <c r="P173" i="93"/>
  <c r="P10" i="93"/>
  <c r="G10" i="39" s="1"/>
  <c r="P73" i="93"/>
  <c r="G73" i="39" s="1"/>
  <c r="E43" i="150" s="1"/>
  <c r="P109" i="96"/>
  <c r="L109" i="39" s="1"/>
  <c r="J79" i="150" s="1"/>
  <c r="P100" i="96"/>
  <c r="L100" i="39" s="1"/>
  <c r="J70" i="150" s="1"/>
  <c r="P170" i="96"/>
  <c r="P149" i="121"/>
  <c r="M149" i="39" s="1"/>
  <c r="P103" i="121"/>
  <c r="M103" i="39" s="1"/>
  <c r="K73" i="150" s="1"/>
  <c r="P158" i="121"/>
  <c r="P94" i="94"/>
  <c r="J94" i="39" s="1"/>
  <c r="H64" i="150" s="1"/>
  <c r="P20" i="94"/>
  <c r="J20" i="39" s="1"/>
  <c r="P173" i="120"/>
  <c r="P81" i="120"/>
  <c r="I81" i="39" s="1"/>
  <c r="G51" i="150" s="1"/>
  <c r="P126" i="120"/>
  <c r="I126" i="39" s="1"/>
  <c r="G96" i="150" s="1"/>
  <c r="P180" i="116"/>
  <c r="P108" i="116"/>
  <c r="H108" i="39" s="1"/>
  <c r="F78" i="150" s="1"/>
  <c r="P155" i="116"/>
  <c r="P94" i="95"/>
  <c r="K94" i="39" s="1"/>
  <c r="I64" i="150" s="1"/>
  <c r="C64" i="150"/>
  <c r="C18" i="150"/>
  <c r="C10" i="150"/>
  <c r="P151" i="94"/>
  <c r="J151" i="39" s="1"/>
  <c r="C6" i="150"/>
  <c r="P139" i="95"/>
  <c r="K139" i="39" s="1"/>
  <c r="I109" i="150" s="1"/>
  <c r="W109" i="150" s="1"/>
  <c r="P6" i="95"/>
  <c r="K6" i="39" s="1"/>
  <c r="P70" i="95"/>
  <c r="K70" i="39" s="1"/>
  <c r="I40" i="150" s="1"/>
  <c r="P151" i="95"/>
  <c r="K151" i="39" s="1"/>
  <c r="P102" i="95"/>
  <c r="K102" i="39" s="1"/>
  <c r="I72" i="150" s="1"/>
  <c r="P108" i="95"/>
  <c r="K108" i="39" s="1"/>
  <c r="I78" i="150" s="1"/>
  <c r="C107" i="150"/>
  <c r="G12" i="149"/>
  <c r="P34" i="94"/>
  <c r="J34" i="39" s="1"/>
  <c r="P50" i="94"/>
  <c r="J50" i="39" s="1"/>
  <c r="H20" i="150" s="1"/>
  <c r="C61" i="150"/>
  <c r="P164" i="95"/>
  <c r="P129" i="95"/>
  <c r="K129" i="39" s="1"/>
  <c r="I99" i="150" s="1"/>
  <c r="P26" i="95"/>
  <c r="K26" i="39" s="1"/>
  <c r="P136" i="93"/>
  <c r="G136" i="39" s="1"/>
  <c r="E106" i="150" s="1"/>
  <c r="P177" i="93"/>
  <c r="P134" i="94"/>
  <c r="J134" i="39" s="1"/>
  <c r="H104" i="150" s="1"/>
  <c r="P80" i="94"/>
  <c r="J80" i="39" s="1"/>
  <c r="H50" i="150" s="1"/>
  <c r="P157" i="120"/>
  <c r="P46" i="120"/>
  <c r="I46" i="39" s="1"/>
  <c r="P105" i="120"/>
  <c r="I105" i="39" s="1"/>
  <c r="G75" i="150" s="1"/>
  <c r="C91" i="150"/>
  <c r="P119" i="95"/>
  <c r="K119" i="39" s="1"/>
  <c r="I89" i="150" s="1"/>
  <c r="P96" i="95"/>
  <c r="K96" i="39" s="1"/>
  <c r="I66" i="150" s="1"/>
  <c r="P101" i="95"/>
  <c r="K101" i="39" s="1"/>
  <c r="I71" i="150" s="1"/>
  <c r="P184" i="95"/>
  <c r="P145" i="93"/>
  <c r="G145" i="39" s="1"/>
  <c r="E115" i="150" s="1"/>
  <c r="P98" i="93"/>
  <c r="G98" i="39" s="1"/>
  <c r="E68" i="150" s="1"/>
  <c r="P137" i="94"/>
  <c r="J137" i="39" s="1"/>
  <c r="H107" i="150" s="1"/>
  <c r="P40" i="94"/>
  <c r="J40" i="39" s="1"/>
  <c r="H10" i="150" s="1"/>
  <c r="P163" i="120"/>
  <c r="P12" i="120"/>
  <c r="I12" i="39" s="1"/>
  <c r="P106" i="120"/>
  <c r="I106" i="39" s="1"/>
  <c r="G76" i="150" s="1"/>
  <c r="P43" i="95"/>
  <c r="K43" i="39" s="1"/>
  <c r="I13" i="150" s="1"/>
  <c r="P75" i="95"/>
  <c r="K75" i="39" s="1"/>
  <c r="I45" i="150" s="1"/>
  <c r="P122" i="95"/>
  <c r="K122" i="39" s="1"/>
  <c r="I92" i="150" s="1"/>
  <c r="P106" i="94"/>
  <c r="J106" i="39" s="1"/>
  <c r="H76" i="150" s="1"/>
  <c r="P20" i="120"/>
  <c r="I20" i="39" s="1"/>
  <c r="P97" i="95"/>
  <c r="K97" i="39" s="1"/>
  <c r="I67" i="150" s="1"/>
  <c r="P40" i="95"/>
  <c r="K40" i="39" s="1"/>
  <c r="I10" i="150" s="1"/>
  <c r="P110" i="93"/>
  <c r="G110" i="39" s="1"/>
  <c r="E80" i="150" s="1"/>
  <c r="P36" i="93"/>
  <c r="G36" i="39" s="1"/>
  <c r="E6" i="150" s="1"/>
  <c r="P59" i="93"/>
  <c r="G59" i="39" s="1"/>
  <c r="E29" i="150" s="1"/>
  <c r="P60" i="94"/>
  <c r="J60" i="39" s="1"/>
  <c r="H30" i="150" s="1"/>
  <c r="P164" i="120"/>
  <c r="P133" i="95"/>
  <c r="K133" i="39" s="1"/>
  <c r="I103" i="150" s="1"/>
  <c r="P145" i="95"/>
  <c r="K145" i="39" s="1"/>
  <c r="I115" i="150" s="1"/>
  <c r="P27" i="95"/>
  <c r="K27" i="39" s="1"/>
  <c r="C110" i="150"/>
  <c r="U140" i="39"/>
  <c r="P180" i="93"/>
  <c r="P24" i="93"/>
  <c r="G24" i="39" s="1"/>
  <c r="P184" i="93"/>
  <c r="P89" i="94"/>
  <c r="J89" i="39" s="1"/>
  <c r="H59" i="150" s="1"/>
  <c r="P91" i="94"/>
  <c r="J91" i="39" s="1"/>
  <c r="H61" i="150" s="1"/>
  <c r="P58" i="94"/>
  <c r="J58" i="39" s="1"/>
  <c r="H28" i="150" s="1"/>
  <c r="P155" i="120"/>
  <c r="P122" i="120"/>
  <c r="I122" i="39" s="1"/>
  <c r="G92" i="150" s="1"/>
  <c r="W92" i="150" s="1"/>
  <c r="P74" i="120"/>
  <c r="I74" i="39" s="1"/>
  <c r="G44" i="150" s="1"/>
  <c r="P169" i="116"/>
  <c r="P151" i="93"/>
  <c r="G151" i="39" s="1"/>
  <c r="P125" i="93"/>
  <c r="G125" i="39" s="1"/>
  <c r="P64" i="93"/>
  <c r="G64" i="39" s="1"/>
  <c r="E34" i="150" s="1"/>
  <c r="C9" i="150"/>
  <c r="P27" i="96"/>
  <c r="L27" i="39" s="1"/>
  <c r="P186" i="96"/>
  <c r="P167" i="96"/>
  <c r="P130" i="121"/>
  <c r="M130" i="39" s="1"/>
  <c r="K100" i="150" s="1"/>
  <c r="P76" i="121"/>
  <c r="M76" i="39" s="1"/>
  <c r="K46" i="150" s="1"/>
  <c r="P30" i="121"/>
  <c r="M30" i="39" s="1"/>
  <c r="P140" i="94"/>
  <c r="J140" i="39" s="1"/>
  <c r="H110" i="150" s="1"/>
  <c r="P128" i="94"/>
  <c r="J128" i="39" s="1"/>
  <c r="H98" i="150" s="1"/>
  <c r="P43" i="120"/>
  <c r="I43" i="39" s="1"/>
  <c r="G13" i="150" s="1"/>
  <c r="P9" i="120"/>
  <c r="I9" i="39" s="1"/>
  <c r="P128" i="120"/>
  <c r="I128" i="39" s="1"/>
  <c r="G98" i="150" s="1"/>
  <c r="P49" i="95"/>
  <c r="K49" i="39" s="1"/>
  <c r="I19" i="150" s="1"/>
  <c r="P193" i="95"/>
  <c r="C51" i="150"/>
  <c r="P164" i="93"/>
  <c r="P99" i="93"/>
  <c r="G99" i="39" s="1"/>
  <c r="E69" i="150" s="1"/>
  <c r="P176" i="93"/>
  <c r="P60" i="96"/>
  <c r="L60" i="39" s="1"/>
  <c r="J30" i="150" s="1"/>
  <c r="P67" i="96"/>
  <c r="L67" i="39" s="1"/>
  <c r="J37" i="150" s="1"/>
  <c r="P12" i="96"/>
  <c r="L12" i="39" s="1"/>
  <c r="P150" i="121"/>
  <c r="M150" i="39" s="1"/>
  <c r="P124" i="121"/>
  <c r="M124" i="39" s="1"/>
  <c r="K94" i="150" s="1"/>
  <c r="P115" i="121"/>
  <c r="M115" i="39" s="1"/>
  <c r="K85" i="150" s="1"/>
  <c r="P136" i="94"/>
  <c r="J136" i="39" s="1"/>
  <c r="H106" i="150" s="1"/>
  <c r="P90" i="94"/>
  <c r="J90" i="39" s="1"/>
  <c r="H60" i="150" s="1"/>
  <c r="P167" i="120"/>
  <c r="P102" i="120"/>
  <c r="I102" i="39" s="1"/>
  <c r="G72" i="150" s="1"/>
  <c r="P7" i="120"/>
  <c r="I7" i="39" s="1"/>
  <c r="P182" i="116"/>
  <c r="P20" i="116"/>
  <c r="H20" i="39" s="1"/>
  <c r="P89" i="116"/>
  <c r="H89" i="39" s="1"/>
  <c r="F59" i="150" s="1"/>
  <c r="C93" i="150"/>
  <c r="P112" i="95"/>
  <c r="K112" i="39" s="1"/>
  <c r="I82" i="150" s="1"/>
  <c r="C101" i="150"/>
  <c r="C72" i="150"/>
  <c r="P122" i="94"/>
  <c r="J122" i="39" s="1"/>
  <c r="H92" i="150" s="1"/>
  <c r="R92" i="150" s="1"/>
  <c r="P22" i="94"/>
  <c r="J22" i="39" s="1"/>
  <c r="C34" i="150"/>
  <c r="P62" i="95"/>
  <c r="K62" i="39" s="1"/>
  <c r="I32" i="150" s="1"/>
  <c r="P118" i="95"/>
  <c r="K118" i="39" s="1"/>
  <c r="I88" i="150" s="1"/>
  <c r="P21" i="95"/>
  <c r="K21" i="39" s="1"/>
  <c r="P42" i="93"/>
  <c r="G42" i="39" s="1"/>
  <c r="P49" i="93"/>
  <c r="G49" i="39" s="1"/>
  <c r="E19" i="150" s="1"/>
  <c r="P11" i="93"/>
  <c r="G11" i="39" s="1"/>
  <c r="P26" i="94"/>
  <c r="J26" i="39" s="1"/>
  <c r="T26" i="39" s="1"/>
  <c r="P123" i="94"/>
  <c r="J123" i="39" s="1"/>
  <c r="H93" i="150" s="1"/>
  <c r="P158" i="120"/>
  <c r="P42" i="120"/>
  <c r="I42" i="39" s="1"/>
  <c r="G12" i="150" s="1"/>
  <c r="P103" i="120"/>
  <c r="I103" i="39" s="1"/>
  <c r="G73" i="150" s="1"/>
  <c r="C40" i="150"/>
  <c r="P136" i="95"/>
  <c r="K136" i="39" s="1"/>
  <c r="I106" i="150" s="1"/>
  <c r="P22" i="95"/>
  <c r="K22" i="39" s="1"/>
  <c r="P86" i="95"/>
  <c r="K86" i="39" s="1"/>
  <c r="I56" i="150" s="1"/>
  <c r="P72" i="95"/>
  <c r="K72" i="39" s="1"/>
  <c r="I42" i="150" s="1"/>
  <c r="P146" i="95"/>
  <c r="K146" i="39" s="1"/>
  <c r="I116" i="150" s="1"/>
  <c r="P144" i="93"/>
  <c r="G144" i="39" s="1"/>
  <c r="E114" i="150" s="1"/>
  <c r="P86" i="93"/>
  <c r="G86" i="39" s="1"/>
  <c r="E56" i="150" s="1"/>
  <c r="P114" i="93"/>
  <c r="G114" i="39" s="1"/>
  <c r="E84" i="150" s="1"/>
  <c r="P73" i="94"/>
  <c r="J73" i="39" s="1"/>
  <c r="H43" i="150" s="1"/>
  <c r="P103" i="94"/>
  <c r="J103" i="39" s="1"/>
  <c r="H73" i="150" s="1"/>
  <c r="P23" i="94"/>
  <c r="J23" i="39" s="1"/>
  <c r="C50" i="150"/>
  <c r="T80" i="39"/>
  <c r="P183" i="120"/>
  <c r="P116" i="120"/>
  <c r="I116" i="39" s="1"/>
  <c r="G86" i="150" s="1"/>
  <c r="P28" i="120"/>
  <c r="I28" i="39" s="1"/>
  <c r="P30" i="95"/>
  <c r="K30" i="39" s="1"/>
  <c r="P128" i="95"/>
  <c r="K128" i="39" s="1"/>
  <c r="I98" i="150" s="1"/>
  <c r="P79" i="95"/>
  <c r="K79" i="39" s="1"/>
  <c r="I49" i="150" s="1"/>
  <c r="P63" i="94"/>
  <c r="J63" i="39" s="1"/>
  <c r="H33" i="150" s="1"/>
  <c r="P76" i="120"/>
  <c r="I76" i="39" s="1"/>
  <c r="G46" i="150" s="1"/>
  <c r="P55" i="120"/>
  <c r="I55" i="39" s="1"/>
  <c r="G25" i="150" s="1"/>
  <c r="P99" i="95"/>
  <c r="K99" i="39" s="1"/>
  <c r="I69" i="150" s="1"/>
  <c r="P32" i="95"/>
  <c r="K32" i="39" s="1"/>
  <c r="Y32" i="39" s="1"/>
  <c r="P88" i="95"/>
  <c r="K88" i="39" s="1"/>
  <c r="I58" i="150" s="1"/>
  <c r="C114" i="150"/>
  <c r="U144" i="39"/>
  <c r="P129" i="93"/>
  <c r="G129" i="39" s="1"/>
  <c r="P7" i="93"/>
  <c r="G7" i="39" s="1"/>
  <c r="C69" i="150"/>
  <c r="Y99" i="39"/>
  <c r="P87" i="94"/>
  <c r="J87" i="39" s="1"/>
  <c r="H57" i="150" s="1"/>
  <c r="P151" i="120"/>
  <c r="I151" i="39" s="1"/>
  <c r="P82" i="95"/>
  <c r="K82" i="39" s="1"/>
  <c r="I52" i="150" s="1"/>
  <c r="P47" i="95"/>
  <c r="K47" i="39" s="1"/>
  <c r="I17" i="150" s="1"/>
  <c r="P109" i="95"/>
  <c r="K109" i="39" s="1"/>
  <c r="I79" i="150" s="1"/>
  <c r="P93" i="93"/>
  <c r="G93" i="39" s="1"/>
  <c r="P80" i="93"/>
  <c r="G80" i="39" s="1"/>
  <c r="E50" i="150" s="1"/>
  <c r="P146" i="93"/>
  <c r="G146" i="39" s="1"/>
  <c r="E116" i="150" s="1"/>
  <c r="P144" i="94"/>
  <c r="J144" i="39" s="1"/>
  <c r="H114" i="150" s="1"/>
  <c r="P115" i="94"/>
  <c r="J115" i="39" s="1"/>
  <c r="H85" i="150" s="1"/>
  <c r="P95" i="94"/>
  <c r="J95" i="39" s="1"/>
  <c r="H65" i="150" s="1"/>
  <c r="P162" i="120"/>
  <c r="P73" i="120"/>
  <c r="I73" i="39" s="1"/>
  <c r="G43" i="150" s="1"/>
  <c r="P21" i="120"/>
  <c r="I21" i="39" s="1"/>
  <c r="P41" i="95"/>
  <c r="K41" i="39" s="1"/>
  <c r="I11" i="150" s="1"/>
  <c r="Y18" i="39"/>
  <c r="U18" i="39"/>
  <c r="T18" i="39"/>
  <c r="P74" i="93"/>
  <c r="G74" i="39" s="1"/>
  <c r="E44" i="150" s="1"/>
  <c r="P123" i="93"/>
  <c r="G123" i="39" s="1"/>
  <c r="E93" i="150" s="1"/>
  <c r="P19" i="93"/>
  <c r="G19" i="39" s="1"/>
  <c r="Y19" i="39" s="1"/>
  <c r="Y151" i="39"/>
  <c r="T151" i="39"/>
  <c r="U151" i="39"/>
  <c r="P7" i="94"/>
  <c r="J7" i="39" s="1"/>
  <c r="P67" i="94"/>
  <c r="J67" i="39" s="1"/>
  <c r="H37" i="150" s="1"/>
  <c r="P84" i="120"/>
  <c r="I84" i="39" s="1"/>
  <c r="G54" i="150" s="1"/>
  <c r="P91" i="120"/>
  <c r="I91" i="39" s="1"/>
  <c r="G61" i="150" s="1"/>
  <c r="P58" i="120"/>
  <c r="I58" i="39" s="1"/>
  <c r="G28" i="150" s="1"/>
  <c r="P44" i="95"/>
  <c r="K44" i="39" s="1"/>
  <c r="I14" i="150" s="1"/>
  <c r="C46" i="150"/>
  <c r="Y76" i="39"/>
  <c r="U76" i="39"/>
  <c r="T76" i="39"/>
  <c r="P89" i="93"/>
  <c r="G89" i="39" s="1"/>
  <c r="P161" i="93"/>
  <c r="P168" i="93"/>
  <c r="P34" i="96"/>
  <c r="L34" i="39" s="1"/>
  <c r="P71" i="96"/>
  <c r="L71" i="39" s="1"/>
  <c r="J41" i="150" s="1"/>
  <c r="P168" i="96"/>
  <c r="P23" i="121"/>
  <c r="M23" i="39" s="1"/>
  <c r="P190" i="121"/>
  <c r="P57" i="121"/>
  <c r="M57" i="39" s="1"/>
  <c r="K27" i="150" s="1"/>
  <c r="P149" i="94"/>
  <c r="J149" i="39" s="1"/>
  <c r="U149" i="39" s="1"/>
  <c r="P12" i="94"/>
  <c r="J12" i="39" s="1"/>
  <c r="P182" i="120"/>
  <c r="P61" i="120"/>
  <c r="I61" i="39" s="1"/>
  <c r="G31" i="150" s="1"/>
  <c r="P150" i="116"/>
  <c r="H150" i="39" s="1"/>
  <c r="P101" i="116"/>
  <c r="H101" i="39" s="1"/>
  <c r="F71" i="150" s="1"/>
  <c r="P43" i="116"/>
  <c r="H43" i="39" s="1"/>
  <c r="F13" i="150" s="1"/>
  <c r="W13" i="150" s="1"/>
  <c r="C106" i="150"/>
  <c r="C31" i="150"/>
  <c r="P111" i="95"/>
  <c r="K111" i="39" s="1"/>
  <c r="I81" i="150" s="1"/>
  <c r="P183" i="95"/>
  <c r="P71" i="95"/>
  <c r="K71" i="39" s="1"/>
  <c r="I41" i="150" s="1"/>
  <c r="P85" i="95"/>
  <c r="K85" i="39" s="1"/>
  <c r="I55" i="150" s="1"/>
  <c r="C113" i="150"/>
  <c r="P128" i="93"/>
  <c r="G128" i="39" s="1"/>
  <c r="E98" i="150" s="1"/>
  <c r="P60" i="93"/>
  <c r="G60" i="39" s="1"/>
  <c r="E30" i="150" s="1"/>
  <c r="P13" i="94"/>
  <c r="J13" i="39" s="1"/>
  <c r="Y13" i="39" s="1"/>
  <c r="P53" i="94"/>
  <c r="J53" i="39" s="1"/>
  <c r="H23" i="150" s="1"/>
  <c r="C43" i="150"/>
  <c r="P141" i="95"/>
  <c r="K141" i="39" s="1"/>
  <c r="I111" i="150" s="1"/>
  <c r="P106" i="95"/>
  <c r="K106" i="39" s="1"/>
  <c r="I76" i="150" s="1"/>
  <c r="P171" i="95"/>
  <c r="P78" i="95"/>
  <c r="K78" i="39" s="1"/>
  <c r="I48" i="150" s="1"/>
  <c r="C26" i="150"/>
  <c r="U56" i="39"/>
  <c r="P70" i="93"/>
  <c r="G70" i="39" s="1"/>
  <c r="E40" i="150" s="1"/>
  <c r="P68" i="93"/>
  <c r="G68" i="39" s="1"/>
  <c r="P155" i="93"/>
  <c r="P150" i="94"/>
  <c r="J150" i="39" s="1"/>
  <c r="P56" i="94"/>
  <c r="J56" i="39" s="1"/>
  <c r="H26" i="150" s="1"/>
  <c r="U34" i="39"/>
  <c r="P159" i="120"/>
  <c r="P85" i="120"/>
  <c r="I85" i="39" s="1"/>
  <c r="G55" i="150" s="1"/>
  <c r="P147" i="120"/>
  <c r="I147" i="39" s="1"/>
  <c r="G6" i="149"/>
  <c r="H6" i="149"/>
  <c r="C94" i="150"/>
  <c r="Y124" i="39"/>
  <c r="U124" i="39"/>
  <c r="T124" i="39"/>
  <c r="P143" i="95"/>
  <c r="K143" i="39" s="1"/>
  <c r="I113" i="150" s="1"/>
  <c r="P92" i="95"/>
  <c r="K92" i="39" s="1"/>
  <c r="I62" i="150" s="1"/>
  <c r="P110" i="95"/>
  <c r="K110" i="39" s="1"/>
  <c r="I80" i="150" s="1"/>
  <c r="P58" i="95"/>
  <c r="K58" i="39" s="1"/>
  <c r="I28" i="150" s="1"/>
  <c r="P155" i="95"/>
  <c r="C22" i="150"/>
  <c r="Y52" i="39"/>
  <c r="U52" i="39"/>
  <c r="T52" i="39"/>
  <c r="C14" i="150"/>
  <c r="P31" i="93"/>
  <c r="G31" i="39" s="1"/>
  <c r="Y31" i="39" s="1"/>
  <c r="P142" i="93"/>
  <c r="G142" i="39" s="1"/>
  <c r="E112" i="150" s="1"/>
  <c r="P153" i="93"/>
  <c r="K16" i="150"/>
  <c r="P131" i="94"/>
  <c r="J131" i="39" s="1"/>
  <c r="H101" i="150" s="1"/>
  <c r="P125" i="94"/>
  <c r="J125" i="39" s="1"/>
  <c r="H95" i="150" s="1"/>
  <c r="P100" i="94"/>
  <c r="J100" i="39" s="1"/>
  <c r="H70" i="150" s="1"/>
  <c r="P181" i="120"/>
  <c r="P49" i="120"/>
  <c r="I49" i="39" s="1"/>
  <c r="G19" i="150" s="1"/>
  <c r="C41" i="150"/>
  <c r="U71" i="39"/>
  <c r="P34" i="95"/>
  <c r="K34" i="39" s="1"/>
  <c r="Y34" i="39" s="1"/>
  <c r="P100" i="95"/>
  <c r="K100" i="39" s="1"/>
  <c r="I70" i="150" s="1"/>
  <c r="P56" i="95"/>
  <c r="K56" i="39" s="1"/>
  <c r="I26" i="150" s="1"/>
  <c r="P47" i="94"/>
  <c r="J47" i="39" s="1"/>
  <c r="H17" i="150" s="1"/>
  <c r="P185" i="120"/>
  <c r="P117" i="120"/>
  <c r="I117" i="39" s="1"/>
  <c r="G87" i="150" s="1"/>
  <c r="P117" i="95"/>
  <c r="K117" i="39" s="1"/>
  <c r="I87" i="150" s="1"/>
  <c r="P135" i="95"/>
  <c r="K135" i="39" s="1"/>
  <c r="I105" i="150" s="1"/>
  <c r="C96" i="150"/>
  <c r="P29" i="93"/>
  <c r="G29" i="39" s="1"/>
  <c r="Y29" i="39" s="1"/>
  <c r="P20" i="93"/>
  <c r="G20" i="39" s="1"/>
  <c r="P39" i="93"/>
  <c r="G39" i="39" s="1"/>
  <c r="E9" i="150" s="1"/>
  <c r="C65" i="150"/>
  <c r="Y95" i="39"/>
  <c r="T95" i="39"/>
  <c r="U95" i="39"/>
  <c r="P98" i="94"/>
  <c r="J98" i="39" s="1"/>
  <c r="H68" i="150" s="1"/>
  <c r="P115" i="120"/>
  <c r="I115" i="39" s="1"/>
  <c r="G85" i="150" s="1"/>
  <c r="P14" i="95"/>
  <c r="K14" i="39" s="1"/>
  <c r="P186" i="95"/>
  <c r="C103" i="150"/>
  <c r="P141" i="93"/>
  <c r="G141" i="39" s="1"/>
  <c r="E111" i="150" s="1"/>
  <c r="P94" i="93"/>
  <c r="G94" i="39" s="1"/>
  <c r="E64" i="150" s="1"/>
  <c r="C20" i="150"/>
  <c r="P121" i="94"/>
  <c r="J121" i="39" s="1"/>
  <c r="H91" i="150" s="1"/>
  <c r="P127" i="94"/>
  <c r="J127" i="39" s="1"/>
  <c r="H97" i="150" s="1"/>
  <c r="P152" i="120"/>
  <c r="I152" i="39" s="1"/>
  <c r="P22" i="120"/>
  <c r="I22" i="39" s="1"/>
  <c r="P110" i="120"/>
  <c r="I110" i="39" s="1"/>
  <c r="G80" i="150" s="1"/>
  <c r="P60" i="95"/>
  <c r="K60" i="39" s="1"/>
  <c r="I30" i="150" s="1"/>
  <c r="Y10" i="39"/>
  <c r="U10" i="39"/>
  <c r="T10" i="39"/>
  <c r="P27" i="93"/>
  <c r="G27" i="39" s="1"/>
  <c r="Y27" i="39" s="1"/>
  <c r="P17" i="93"/>
  <c r="G17" i="39" s="1"/>
  <c r="P67" i="93"/>
  <c r="G67" i="39" s="1"/>
  <c r="E37" i="150" s="1"/>
  <c r="W37" i="150" s="1"/>
  <c r="P40" i="96"/>
  <c r="L40" i="39" s="1"/>
  <c r="J10" i="150" s="1"/>
  <c r="P59" i="96"/>
  <c r="L59" i="39" s="1"/>
  <c r="J29" i="150" s="1"/>
  <c r="P185" i="96"/>
  <c r="P66" i="121"/>
  <c r="M66" i="39" s="1"/>
  <c r="K36" i="150" s="1"/>
  <c r="P122" i="121"/>
  <c r="M122" i="39" s="1"/>
  <c r="K92" i="150" s="1"/>
  <c r="P185" i="121"/>
  <c r="P97" i="94"/>
  <c r="J97" i="39" s="1"/>
  <c r="H67" i="150" s="1"/>
  <c r="P43" i="94"/>
  <c r="J43" i="39" s="1"/>
  <c r="H13" i="150" s="1"/>
  <c r="P79" i="94"/>
  <c r="J79" i="39" s="1"/>
  <c r="H49" i="150" s="1"/>
  <c r="P36" i="120"/>
  <c r="I36" i="39" s="1"/>
  <c r="G6" i="150" s="1"/>
  <c r="P69" i="120"/>
  <c r="I69" i="39" s="1"/>
  <c r="G39" i="150" s="1"/>
  <c r="P118" i="120"/>
  <c r="I118" i="39" s="1"/>
  <c r="G88" i="150" s="1"/>
  <c r="P143" i="116"/>
  <c r="H143" i="39" s="1"/>
  <c r="F113" i="150" s="1"/>
  <c r="P85" i="93"/>
  <c r="G85" i="39" s="1"/>
  <c r="E55" i="150" s="1"/>
  <c r="P96" i="93"/>
  <c r="G96" i="39" s="1"/>
  <c r="E66" i="150" s="1"/>
  <c r="P148" i="96"/>
  <c r="L148" i="39" s="1"/>
  <c r="P94" i="96"/>
  <c r="L94" i="39" s="1"/>
  <c r="J64" i="150" s="1"/>
  <c r="P108" i="96"/>
  <c r="L108" i="39" s="1"/>
  <c r="J78" i="150" s="1"/>
  <c r="P83" i="121"/>
  <c r="M83" i="39" s="1"/>
  <c r="K53" i="150" s="1"/>
  <c r="P133" i="121"/>
  <c r="M133" i="39" s="1"/>
  <c r="K103" i="150" s="1"/>
  <c r="P98" i="121"/>
  <c r="M98" i="39" s="1"/>
  <c r="K68" i="150" s="1"/>
  <c r="P110" i="94"/>
  <c r="J110" i="39" s="1"/>
  <c r="H80" i="150" s="1"/>
  <c r="P64" i="94"/>
  <c r="J64" i="39" s="1"/>
  <c r="H34" i="150" s="1"/>
  <c r="T78" i="39"/>
  <c r="P134" i="120"/>
  <c r="I134" i="39" s="1"/>
  <c r="G104" i="150" s="1"/>
  <c r="P72" i="120"/>
  <c r="I72" i="39" s="1"/>
  <c r="G42" i="150" s="1"/>
  <c r="P45" i="120"/>
  <c r="I45" i="39" s="1"/>
  <c r="G15" i="150" s="1"/>
  <c r="P156" i="116"/>
  <c r="P19" i="116"/>
  <c r="H19" i="39" s="1"/>
  <c r="P134" i="116"/>
  <c r="H134" i="39" s="1"/>
  <c r="F104" i="150" s="1"/>
  <c r="C49" i="150"/>
  <c r="Y79" i="39"/>
  <c r="T79" i="39"/>
  <c r="U79" i="39"/>
  <c r="P143" i="94"/>
  <c r="J143" i="39" s="1"/>
  <c r="H113" i="150" s="1"/>
  <c r="P17" i="94"/>
  <c r="J17" i="39" s="1"/>
  <c r="Y24" i="39"/>
  <c r="U24" i="39"/>
  <c r="T24" i="39"/>
  <c r="P28" i="94"/>
  <c r="J28" i="39" s="1"/>
  <c r="P51" i="94"/>
  <c r="J51" i="39" s="1"/>
  <c r="H21" i="150" s="1"/>
  <c r="Y11" i="39"/>
  <c r="T11" i="39"/>
  <c r="U11" i="39"/>
  <c r="P51" i="95"/>
  <c r="K51" i="39" s="1"/>
  <c r="I21" i="150" s="1"/>
  <c r="P16" i="95"/>
  <c r="K16" i="39" s="1"/>
  <c r="P13" i="95"/>
  <c r="K13" i="39" s="1"/>
  <c r="U13" i="39" s="1"/>
  <c r="P177" i="95"/>
  <c r="P83" i="95"/>
  <c r="K83" i="39" s="1"/>
  <c r="I53" i="150" s="1"/>
  <c r="P20" i="95"/>
  <c r="K20" i="39" s="1"/>
  <c r="P84" i="95"/>
  <c r="K84" i="39" s="1"/>
  <c r="I54" i="150" s="1"/>
  <c r="P160" i="95"/>
  <c r="P188" i="95"/>
  <c r="P178" i="93"/>
  <c r="P81" i="93"/>
  <c r="G81" i="39" s="1"/>
  <c r="E51" i="150" s="1"/>
  <c r="P126" i="93"/>
  <c r="G126" i="39" s="1"/>
  <c r="E96" i="150" s="1"/>
  <c r="P57" i="94"/>
  <c r="J57" i="39" s="1"/>
  <c r="H27" i="150" s="1"/>
  <c r="P69" i="94"/>
  <c r="J69" i="39" s="1"/>
  <c r="H39" i="150" s="1"/>
  <c r="P59" i="94"/>
  <c r="J59" i="39" s="1"/>
  <c r="H29" i="150" s="1"/>
  <c r="P33" i="120"/>
  <c r="I33" i="39" s="1"/>
  <c r="P93" i="120"/>
  <c r="I93" i="39" s="1"/>
  <c r="G63" i="150" s="1"/>
  <c r="P14" i="120"/>
  <c r="I14" i="39" s="1"/>
  <c r="Y14" i="39" s="1"/>
  <c r="P50" i="95"/>
  <c r="K50" i="39" s="1"/>
  <c r="I20" i="150" s="1"/>
  <c r="P48" i="95"/>
  <c r="K48" i="39" s="1"/>
  <c r="I18" i="150" s="1"/>
  <c r="P104" i="95"/>
  <c r="K104" i="39" s="1"/>
  <c r="I74" i="150" s="1"/>
  <c r="P172" i="95"/>
  <c r="P73" i="95"/>
  <c r="K73" i="39" s="1"/>
  <c r="I43" i="150" s="1"/>
  <c r="C90" i="150"/>
  <c r="Y21" i="39"/>
  <c r="T21" i="39"/>
  <c r="U21" i="39"/>
  <c r="P106" i="93"/>
  <c r="G106" i="39" s="1"/>
  <c r="E76" i="150" s="1"/>
  <c r="P102" i="93"/>
  <c r="G102" i="39" s="1"/>
  <c r="E72" i="150" s="1"/>
  <c r="P12" i="93"/>
  <c r="G12" i="39" s="1"/>
  <c r="T12" i="39" s="1"/>
  <c r="C104" i="150"/>
  <c r="P107" i="94"/>
  <c r="J107" i="39" s="1"/>
  <c r="H77" i="150" s="1"/>
  <c r="P8" i="94"/>
  <c r="J8" i="39" s="1"/>
  <c r="Y8" i="39" s="1"/>
  <c r="P38" i="120"/>
  <c r="I38" i="39" s="1"/>
  <c r="G8" i="150" s="1"/>
  <c r="P187" i="120"/>
  <c r="P44" i="120"/>
  <c r="I44" i="39" s="1"/>
  <c r="G14" i="150" s="1"/>
  <c r="C33" i="150"/>
  <c r="Y63" i="39"/>
  <c r="T63" i="39"/>
  <c r="U63" i="39"/>
  <c r="C54" i="150"/>
  <c r="Y84" i="39"/>
  <c r="U84" i="39"/>
  <c r="T84" i="39"/>
  <c r="P150" i="95"/>
  <c r="K150" i="39" s="1"/>
  <c r="Y150" i="39" s="1"/>
  <c r="P93" i="95"/>
  <c r="K93" i="39" s="1"/>
  <c r="I63" i="150" s="1"/>
  <c r="P9" i="95"/>
  <c r="K9" i="39" s="1"/>
  <c r="C27" i="150"/>
  <c r="Y57" i="39"/>
  <c r="T57" i="39"/>
  <c r="U57" i="39"/>
  <c r="C19" i="150"/>
  <c r="Y49" i="39"/>
  <c r="T49" i="39"/>
  <c r="U49" i="39"/>
  <c r="P120" i="93"/>
  <c r="G120" i="39" s="1"/>
  <c r="E90" i="150" s="1"/>
  <c r="P182" i="93"/>
  <c r="P87" i="93"/>
  <c r="G87" i="39" s="1"/>
  <c r="C39" i="150"/>
  <c r="H10" i="149"/>
  <c r="G10" i="149"/>
  <c r="P148" i="94"/>
  <c r="J148" i="39" s="1"/>
  <c r="Y148" i="39" s="1"/>
  <c r="P61" i="94"/>
  <c r="J61" i="39" s="1"/>
  <c r="H31" i="150" s="1"/>
  <c r="C13" i="149"/>
  <c r="P41" i="120"/>
  <c r="I41" i="39" s="1"/>
  <c r="G11" i="150" s="1"/>
  <c r="P170" i="120"/>
  <c r="P92" i="120"/>
  <c r="I92" i="39" s="1"/>
  <c r="G62" i="150" s="1"/>
  <c r="R62" i="150" s="1"/>
  <c r="C70" i="150"/>
  <c r="P157" i="95"/>
  <c r="P59" i="95"/>
  <c r="K59" i="39" s="1"/>
  <c r="I29" i="150" s="1"/>
  <c r="P162" i="95"/>
  <c r="P39" i="94"/>
  <c r="J39" i="39" s="1"/>
  <c r="H9" i="150" s="1"/>
  <c r="P160" i="120"/>
  <c r="P87" i="120"/>
  <c r="I87" i="39" s="1"/>
  <c r="G57" i="150" s="1"/>
  <c r="P46" i="95"/>
  <c r="K46" i="39" s="1"/>
  <c r="P158" i="95"/>
  <c r="C47" i="150"/>
  <c r="P147" i="93"/>
  <c r="G147" i="39" s="1"/>
  <c r="Y147" i="39" s="1"/>
  <c r="P44" i="93"/>
  <c r="G44" i="39" s="1"/>
  <c r="E14" i="150" s="1"/>
  <c r="P171" i="93"/>
  <c r="C11" i="150"/>
  <c r="Y41" i="39"/>
  <c r="T41" i="39"/>
  <c r="U41" i="39"/>
  <c r="P81" i="94"/>
  <c r="J81" i="39" s="1"/>
  <c r="H51" i="150" s="1"/>
  <c r="P48" i="94"/>
  <c r="J48" i="39" s="1"/>
  <c r="H18" i="150" s="1"/>
  <c r="P23" i="120"/>
  <c r="I23" i="39" s="1"/>
  <c r="P162" i="116"/>
  <c r="P147" i="116"/>
  <c r="H147" i="39" s="1"/>
  <c r="C58" i="150"/>
  <c r="Y88" i="39"/>
  <c r="U88" i="39"/>
  <c r="T88" i="39"/>
  <c r="P35" i="93"/>
  <c r="G35" i="39" s="1"/>
  <c r="P82" i="93"/>
  <c r="G82" i="39" s="1"/>
  <c r="E52" i="150" s="1"/>
  <c r="P83" i="93"/>
  <c r="G83" i="39" s="1"/>
  <c r="C29" i="150"/>
  <c r="Y59" i="39"/>
  <c r="T59" i="39"/>
  <c r="U59" i="39"/>
  <c r="P149" i="96"/>
  <c r="L149" i="39" s="1"/>
  <c r="P55" i="96"/>
  <c r="L55" i="39" s="1"/>
  <c r="J25" i="150" s="1"/>
  <c r="P47" i="96"/>
  <c r="L47" i="39" s="1"/>
  <c r="J17" i="150" s="1"/>
  <c r="P186" i="121"/>
  <c r="P170" i="121"/>
  <c r="P77" i="94"/>
  <c r="J77" i="39" s="1"/>
  <c r="H47" i="150" s="1"/>
  <c r="P55" i="94"/>
  <c r="J55" i="39" s="1"/>
  <c r="H25" i="150" s="1"/>
  <c r="T67" i="39"/>
  <c r="P177" i="120"/>
  <c r="P100" i="120"/>
  <c r="I100" i="39" s="1"/>
  <c r="G70" i="150" s="1"/>
  <c r="P136" i="120"/>
  <c r="I136" i="39" s="1"/>
  <c r="G106" i="150" s="1"/>
  <c r="W74" i="150"/>
  <c r="S74" i="150"/>
  <c r="R74" i="150"/>
  <c r="P55" i="116"/>
  <c r="H55" i="39" s="1"/>
  <c r="F25" i="150" s="1"/>
  <c r="C79" i="150"/>
  <c r="Y109" i="39"/>
  <c r="T109" i="39"/>
  <c r="U109" i="39"/>
  <c r="P22" i="93"/>
  <c r="G22" i="39" s="1"/>
  <c r="U22" i="39" s="1"/>
  <c r="P53" i="93"/>
  <c r="G53" i="39" s="1"/>
  <c r="E23" i="150" s="1"/>
  <c r="P117" i="93"/>
  <c r="G117" i="39" s="1"/>
  <c r="E87" i="150" s="1"/>
  <c r="P134" i="96"/>
  <c r="L134" i="39" s="1"/>
  <c r="J104" i="150" s="1"/>
  <c r="P20" i="96"/>
  <c r="L20" i="39" s="1"/>
  <c r="P81" i="96"/>
  <c r="L81" i="39" s="1"/>
  <c r="J51" i="150" s="1"/>
  <c r="P148" i="121"/>
  <c r="M148" i="39" s="1"/>
  <c r="P25" i="121"/>
  <c r="M25" i="39" s="1"/>
  <c r="P81" i="121"/>
  <c r="M81" i="39" s="1"/>
  <c r="K51" i="150" s="1"/>
  <c r="P70" i="94"/>
  <c r="J70" i="39" s="1"/>
  <c r="H40" i="150" s="1"/>
  <c r="P25" i="94"/>
  <c r="J25" i="39" s="1"/>
  <c r="Y25" i="39" s="1"/>
  <c r="P37" i="94"/>
  <c r="J37" i="39" s="1"/>
  <c r="H7" i="150" s="1"/>
  <c r="P176" i="120"/>
  <c r="P133" i="120"/>
  <c r="I133" i="39" s="1"/>
  <c r="G103" i="150" s="1"/>
  <c r="P60" i="120"/>
  <c r="I60" i="39" s="1"/>
  <c r="G30" i="150" s="1"/>
  <c r="U43" i="39"/>
  <c r="P168" i="116"/>
  <c r="B12" i="149"/>
  <c r="P132" i="93"/>
  <c r="G132" i="39" s="1"/>
  <c r="E102" i="150" s="1"/>
  <c r="P152" i="93"/>
  <c r="G152" i="39" s="1"/>
  <c r="U152" i="39" s="1"/>
  <c r="C24" i="150"/>
  <c r="P35" i="96"/>
  <c r="L35" i="39" s="1"/>
  <c r="P177" i="96"/>
  <c r="P145" i="121"/>
  <c r="M145" i="39" s="1"/>
  <c r="K115" i="150" s="1"/>
  <c r="P68" i="121"/>
  <c r="M68" i="39" s="1"/>
  <c r="K38" i="150" s="1"/>
  <c r="P145" i="94"/>
  <c r="J145" i="39" s="1"/>
  <c r="H115" i="150" s="1"/>
  <c r="U78" i="39"/>
  <c r="P30" i="120"/>
  <c r="I30" i="39" s="1"/>
  <c r="U30" i="39" s="1"/>
  <c r="P138" i="120"/>
  <c r="I138" i="39" s="1"/>
  <c r="G108" i="150" s="1"/>
  <c r="P54" i="116"/>
  <c r="H54" i="39" s="1"/>
  <c r="F24" i="150" s="1"/>
  <c r="P93" i="116"/>
  <c r="H93" i="39" s="1"/>
  <c r="F63" i="150" s="1"/>
  <c r="T54" i="39" l="1"/>
  <c r="W58" i="150"/>
  <c r="R58" i="150"/>
  <c r="S58" i="150"/>
  <c r="W47" i="150"/>
  <c r="R47" i="150"/>
  <c r="S47" i="150"/>
  <c r="W39" i="150"/>
  <c r="R39" i="150"/>
  <c r="S39" i="150"/>
  <c r="Y120" i="39"/>
  <c r="U133" i="39"/>
  <c r="U126" i="39"/>
  <c r="C11" i="149"/>
  <c r="W14" i="150"/>
  <c r="S14" i="150"/>
  <c r="R14" i="150"/>
  <c r="U73" i="39"/>
  <c r="T143" i="39"/>
  <c r="T152" i="39"/>
  <c r="W31" i="150"/>
  <c r="R31" i="150"/>
  <c r="S31" i="150"/>
  <c r="E63" i="150"/>
  <c r="Y93" i="39"/>
  <c r="T93" i="39"/>
  <c r="U93" i="39"/>
  <c r="T144" i="39"/>
  <c r="U80" i="39"/>
  <c r="U70" i="39"/>
  <c r="Y22" i="39"/>
  <c r="T149" i="39"/>
  <c r="Y131" i="39"/>
  <c r="T81" i="39"/>
  <c r="S92" i="150"/>
  <c r="U12" i="39"/>
  <c r="Y137" i="39"/>
  <c r="T36" i="39"/>
  <c r="W10" i="150"/>
  <c r="S10" i="150"/>
  <c r="R10" i="150"/>
  <c r="W64" i="150"/>
  <c r="R64" i="150"/>
  <c r="S64" i="150"/>
  <c r="U47" i="39"/>
  <c r="Y23" i="39"/>
  <c r="T23" i="39"/>
  <c r="U23" i="39"/>
  <c r="U66" i="39"/>
  <c r="Y108" i="39"/>
  <c r="U55" i="39"/>
  <c r="B6" i="149"/>
  <c r="Y139" i="39"/>
  <c r="C10" i="149"/>
  <c r="T103" i="39"/>
  <c r="Y116" i="39"/>
  <c r="Y86" i="39"/>
  <c r="T127" i="39"/>
  <c r="S37" i="150"/>
  <c r="T38" i="39"/>
  <c r="H9" i="149"/>
  <c r="G9" i="149"/>
  <c r="Y114" i="39"/>
  <c r="T106" i="39"/>
  <c r="W62" i="150"/>
  <c r="Y78" i="39"/>
  <c r="Y9" i="39"/>
  <c r="T9" i="39"/>
  <c r="U9" i="39"/>
  <c r="U139" i="39"/>
  <c r="Y33" i="39"/>
  <c r="E42" i="150"/>
  <c r="Y72" i="39"/>
  <c r="U72" i="39"/>
  <c r="T72" i="39"/>
  <c r="U96" i="39"/>
  <c r="U141" i="39"/>
  <c r="T111" i="39"/>
  <c r="Y142" i="39"/>
  <c r="Y97" i="39"/>
  <c r="T51" i="39"/>
  <c r="B5" i="149"/>
  <c r="W44" i="150"/>
  <c r="R44" i="150"/>
  <c r="S44" i="150"/>
  <c r="W29" i="150"/>
  <c r="R29" i="150"/>
  <c r="S29" i="150"/>
  <c r="W11" i="150"/>
  <c r="S11" i="150"/>
  <c r="R11" i="150"/>
  <c r="T100" i="39"/>
  <c r="E57" i="150"/>
  <c r="Y87" i="39"/>
  <c r="T87" i="39"/>
  <c r="U87" i="39"/>
  <c r="W90" i="150"/>
  <c r="S90" i="150"/>
  <c r="R90" i="150"/>
  <c r="T150" i="39"/>
  <c r="T133" i="39"/>
  <c r="Y126" i="39"/>
  <c r="E38" i="150"/>
  <c r="U68" i="39"/>
  <c r="T68" i="39"/>
  <c r="Y68" i="39"/>
  <c r="Y73" i="39"/>
  <c r="Y143" i="39"/>
  <c r="Y152" i="39"/>
  <c r="T136" i="39"/>
  <c r="T14" i="39"/>
  <c r="Y70" i="39"/>
  <c r="T64" i="39"/>
  <c r="Y149" i="39"/>
  <c r="W101" i="150"/>
  <c r="S101" i="150"/>
  <c r="R101" i="150"/>
  <c r="U81" i="39"/>
  <c r="U39" i="39"/>
  <c r="T104" i="39"/>
  <c r="U25" i="39"/>
  <c r="Y12" i="39"/>
  <c r="W107" i="150"/>
  <c r="S107" i="150"/>
  <c r="R107" i="150"/>
  <c r="U36" i="39"/>
  <c r="T48" i="39"/>
  <c r="T98" i="39"/>
  <c r="U75" i="39"/>
  <c r="T47" i="39"/>
  <c r="Y66" i="39"/>
  <c r="W78" i="150"/>
  <c r="S78" i="150"/>
  <c r="R78" i="150"/>
  <c r="T55" i="39"/>
  <c r="E108" i="150"/>
  <c r="Y138" i="39"/>
  <c r="U138" i="39"/>
  <c r="T138" i="39"/>
  <c r="Y103" i="39"/>
  <c r="U105" i="39"/>
  <c r="W86" i="150"/>
  <c r="R86" i="150"/>
  <c r="S86" i="150"/>
  <c r="W56" i="150"/>
  <c r="R56" i="150"/>
  <c r="S56" i="150"/>
  <c r="H16" i="150"/>
  <c r="B8" i="149"/>
  <c r="C8" i="149"/>
  <c r="Y127" i="39"/>
  <c r="R37" i="150"/>
  <c r="U38" i="39"/>
  <c r="U145" i="39"/>
  <c r="W84" i="150"/>
  <c r="S84" i="150"/>
  <c r="R84" i="150"/>
  <c r="U106" i="39"/>
  <c r="T90" i="39"/>
  <c r="Y96" i="39"/>
  <c r="U110" i="39"/>
  <c r="T141" i="39"/>
  <c r="Y111" i="39"/>
  <c r="W112" i="150"/>
  <c r="S112" i="150"/>
  <c r="R112" i="150"/>
  <c r="W67" i="150"/>
  <c r="S67" i="150"/>
  <c r="R67" i="150"/>
  <c r="U51" i="39"/>
  <c r="U45" i="39"/>
  <c r="U85" i="39"/>
  <c r="U54" i="39"/>
  <c r="Y54" i="39"/>
  <c r="E53" i="150"/>
  <c r="Y83" i="39"/>
  <c r="T83" i="39"/>
  <c r="U83" i="39"/>
  <c r="I16" i="150"/>
  <c r="B9" i="149"/>
  <c r="C9" i="149"/>
  <c r="U100" i="39"/>
  <c r="W54" i="150"/>
  <c r="R54" i="150"/>
  <c r="S54" i="150"/>
  <c r="U150" i="39"/>
  <c r="G7" i="149"/>
  <c r="H7" i="149"/>
  <c r="T50" i="39"/>
  <c r="Y133" i="39"/>
  <c r="W96" i="150"/>
  <c r="S96" i="150"/>
  <c r="R96" i="150"/>
  <c r="T13" i="39"/>
  <c r="W43" i="150"/>
  <c r="R43" i="150"/>
  <c r="S43" i="150"/>
  <c r="W113" i="150"/>
  <c r="S113" i="150"/>
  <c r="R113" i="150"/>
  <c r="U27" i="39"/>
  <c r="U136" i="39"/>
  <c r="E59" i="150"/>
  <c r="Y89" i="39"/>
  <c r="T89" i="39"/>
  <c r="U89" i="39"/>
  <c r="U14" i="39"/>
  <c r="U99" i="39"/>
  <c r="Y144" i="39"/>
  <c r="Y80" i="39"/>
  <c r="W40" i="150"/>
  <c r="R40" i="150"/>
  <c r="S40" i="150"/>
  <c r="U64" i="39"/>
  <c r="T102" i="39"/>
  <c r="Y81" i="39"/>
  <c r="T39" i="39"/>
  <c r="T30" i="39"/>
  <c r="T25" i="39"/>
  <c r="Y36" i="39"/>
  <c r="U48" i="39"/>
  <c r="U98" i="39"/>
  <c r="U31" i="39"/>
  <c r="U26" i="39"/>
  <c r="T75" i="39"/>
  <c r="Y47" i="39"/>
  <c r="W36" i="150"/>
  <c r="R36" i="150"/>
  <c r="S36" i="150"/>
  <c r="Y55" i="39"/>
  <c r="U19" i="39"/>
  <c r="R13" i="150"/>
  <c r="T82" i="39"/>
  <c r="W73" i="150"/>
  <c r="S73" i="150"/>
  <c r="R73" i="150"/>
  <c r="T105" i="39"/>
  <c r="W97" i="150"/>
  <c r="S97" i="150"/>
  <c r="R97" i="150"/>
  <c r="Y38" i="39"/>
  <c r="T145" i="39"/>
  <c r="Y106" i="39"/>
  <c r="T146" i="39"/>
  <c r="U90" i="39"/>
  <c r="U101" i="39"/>
  <c r="W66" i="150"/>
  <c r="R66" i="150"/>
  <c r="S66" i="150"/>
  <c r="T110" i="39"/>
  <c r="Y141" i="39"/>
  <c r="W81" i="150"/>
  <c r="S81" i="150"/>
  <c r="R81" i="150"/>
  <c r="U53" i="39"/>
  <c r="Y51" i="39"/>
  <c r="T45" i="39"/>
  <c r="T85" i="39"/>
  <c r="W24" i="150"/>
  <c r="S24" i="150"/>
  <c r="R24" i="150"/>
  <c r="Y100" i="39"/>
  <c r="W27" i="150"/>
  <c r="S27" i="150"/>
  <c r="R27" i="150"/>
  <c r="Y104" i="39"/>
  <c r="U50" i="39"/>
  <c r="W103" i="150"/>
  <c r="S103" i="150"/>
  <c r="R103" i="150"/>
  <c r="W65" i="150"/>
  <c r="R65" i="150"/>
  <c r="S65" i="150"/>
  <c r="T71" i="39"/>
  <c r="T34" i="39"/>
  <c r="T56" i="39"/>
  <c r="T27" i="39"/>
  <c r="Y136" i="39"/>
  <c r="T99" i="39"/>
  <c r="W114" i="150"/>
  <c r="S114" i="150"/>
  <c r="R114" i="150"/>
  <c r="W50" i="150"/>
  <c r="R50" i="150"/>
  <c r="S50" i="150"/>
  <c r="Y64" i="39"/>
  <c r="U102" i="39"/>
  <c r="U123" i="39"/>
  <c r="W51" i="150"/>
  <c r="R51" i="150"/>
  <c r="S51" i="150"/>
  <c r="Y39" i="39"/>
  <c r="T140" i="39"/>
  <c r="T32" i="39"/>
  <c r="U121" i="39"/>
  <c r="G16" i="150"/>
  <c r="W16" i="150" s="1"/>
  <c r="B7" i="149"/>
  <c r="C7" i="149"/>
  <c r="T147" i="39"/>
  <c r="H3" i="149"/>
  <c r="G3" i="149"/>
  <c r="W6" i="150"/>
  <c r="S6" i="150"/>
  <c r="R6" i="150"/>
  <c r="Y48" i="39"/>
  <c r="T132" i="39"/>
  <c r="R109" i="150"/>
  <c r="U117" i="39"/>
  <c r="Y98" i="39"/>
  <c r="T31" i="39"/>
  <c r="Y75" i="39"/>
  <c r="W17" i="150"/>
  <c r="S17" i="150"/>
  <c r="R17" i="150"/>
  <c r="W25" i="150"/>
  <c r="S25" i="150"/>
  <c r="R25" i="150"/>
  <c r="T19" i="39"/>
  <c r="S13" i="150"/>
  <c r="U82" i="39"/>
  <c r="Y105" i="39"/>
  <c r="T139" i="39"/>
  <c r="T46" i="39"/>
  <c r="W8" i="150"/>
  <c r="S8" i="150"/>
  <c r="R8" i="150"/>
  <c r="Y145" i="39"/>
  <c r="T122" i="39"/>
  <c r="W76" i="150"/>
  <c r="S76" i="150"/>
  <c r="R76" i="150"/>
  <c r="U146" i="39"/>
  <c r="Y90" i="39"/>
  <c r="T112" i="39"/>
  <c r="T101" i="39"/>
  <c r="U37" i="39"/>
  <c r="G8" i="149"/>
  <c r="H8" i="149"/>
  <c r="Y110" i="39"/>
  <c r="W111" i="150"/>
  <c r="S111" i="150"/>
  <c r="R111" i="150"/>
  <c r="T60" i="39"/>
  <c r="T128" i="39"/>
  <c r="T53" i="39"/>
  <c r="W21" i="150"/>
  <c r="S21" i="150"/>
  <c r="R21" i="150"/>
  <c r="Y45" i="39"/>
  <c r="Y85" i="39"/>
  <c r="Y35" i="39"/>
  <c r="T35" i="39"/>
  <c r="U35" i="39"/>
  <c r="W70" i="150"/>
  <c r="S70" i="150"/>
  <c r="R70" i="150"/>
  <c r="T134" i="39"/>
  <c r="Y50" i="39"/>
  <c r="W22" i="150"/>
  <c r="S22" i="150"/>
  <c r="R22" i="150"/>
  <c r="W106" i="150"/>
  <c r="S106" i="150"/>
  <c r="R106" i="150"/>
  <c r="W34" i="150"/>
  <c r="R34" i="150"/>
  <c r="S34" i="150"/>
  <c r="Y102" i="39"/>
  <c r="T123" i="39"/>
  <c r="W9" i="150"/>
  <c r="S9" i="150"/>
  <c r="R9" i="150"/>
  <c r="U32" i="39"/>
  <c r="T121" i="39"/>
  <c r="U91" i="39"/>
  <c r="U147" i="39"/>
  <c r="W18" i="150"/>
  <c r="S18" i="150"/>
  <c r="R18" i="150"/>
  <c r="U132" i="39"/>
  <c r="T117" i="39"/>
  <c r="W68" i="150"/>
  <c r="S68" i="150"/>
  <c r="R68" i="150"/>
  <c r="W45" i="150"/>
  <c r="R45" i="150"/>
  <c r="S45" i="150"/>
  <c r="U107" i="39"/>
  <c r="U113" i="39"/>
  <c r="Y82" i="39"/>
  <c r="W75" i="150"/>
  <c r="R75" i="150"/>
  <c r="S75" i="150"/>
  <c r="U122" i="39"/>
  <c r="S48" i="150"/>
  <c r="U46" i="39"/>
  <c r="W115" i="150"/>
  <c r="S115" i="150"/>
  <c r="R115" i="150"/>
  <c r="U119" i="39"/>
  <c r="Y146" i="39"/>
  <c r="W60" i="150"/>
  <c r="R60" i="150"/>
  <c r="S60" i="150"/>
  <c r="U112" i="39"/>
  <c r="T6" i="39"/>
  <c r="T43" i="39"/>
  <c r="Y101" i="39"/>
  <c r="U65" i="39"/>
  <c r="T37" i="39"/>
  <c r="W80" i="150"/>
  <c r="S80" i="150"/>
  <c r="R80" i="150"/>
  <c r="U135" i="39"/>
  <c r="U60" i="39"/>
  <c r="U128" i="39"/>
  <c r="Y53" i="39"/>
  <c r="W15" i="150"/>
  <c r="S15" i="150"/>
  <c r="R15" i="150"/>
  <c r="W55" i="150"/>
  <c r="R55" i="150"/>
  <c r="S55" i="150"/>
  <c r="U77" i="39"/>
  <c r="U69" i="39"/>
  <c r="U134" i="39"/>
  <c r="Y17" i="39"/>
  <c r="T17" i="39"/>
  <c r="U17" i="39"/>
  <c r="W20" i="150"/>
  <c r="S20" i="150"/>
  <c r="R20" i="150"/>
  <c r="Y20" i="39"/>
  <c r="U20" i="39"/>
  <c r="T20" i="39"/>
  <c r="Y71" i="39"/>
  <c r="T44" i="39"/>
  <c r="W94" i="150"/>
  <c r="S94" i="150"/>
  <c r="R94" i="150"/>
  <c r="Y56" i="39"/>
  <c r="T92" i="39"/>
  <c r="U61" i="39"/>
  <c r="T148" i="39"/>
  <c r="W69" i="150"/>
  <c r="S69" i="150"/>
  <c r="R69" i="150"/>
  <c r="E12" i="150"/>
  <c r="Y42" i="39"/>
  <c r="U42" i="39"/>
  <c r="T42" i="39"/>
  <c r="W72" i="150"/>
  <c r="S72" i="150"/>
  <c r="R72" i="150"/>
  <c r="Y123" i="39"/>
  <c r="Y140" i="39"/>
  <c r="Y121" i="39"/>
  <c r="T91" i="39"/>
  <c r="T40" i="39"/>
  <c r="T94" i="39"/>
  <c r="Y132" i="39"/>
  <c r="Y117" i="39"/>
  <c r="T107" i="39"/>
  <c r="T113" i="39"/>
  <c r="W52" i="150"/>
  <c r="R52" i="150"/>
  <c r="S52" i="150"/>
  <c r="R48" i="150"/>
  <c r="T8" i="39"/>
  <c r="Y46" i="39"/>
  <c r="E32" i="150"/>
  <c r="Y62" i="39"/>
  <c r="U62" i="39"/>
  <c r="T62" i="39"/>
  <c r="T119" i="39"/>
  <c r="U29" i="39"/>
  <c r="W116" i="150"/>
  <c r="S116" i="150"/>
  <c r="R116" i="150"/>
  <c r="Y112" i="39"/>
  <c r="U6" i="39"/>
  <c r="W71" i="150"/>
  <c r="S71" i="150"/>
  <c r="R71" i="150"/>
  <c r="T65" i="39"/>
  <c r="Y37" i="39"/>
  <c r="T135" i="39"/>
  <c r="Y60" i="39"/>
  <c r="Y128" i="39"/>
  <c r="W23" i="150"/>
  <c r="S23" i="150"/>
  <c r="R23" i="150"/>
  <c r="T74" i="39"/>
  <c r="W79" i="150"/>
  <c r="S79" i="150"/>
  <c r="R79" i="150"/>
  <c r="T77" i="39"/>
  <c r="T69" i="39"/>
  <c r="W33" i="150"/>
  <c r="R33" i="150"/>
  <c r="S33" i="150"/>
  <c r="Y134" i="39"/>
  <c r="T120" i="39"/>
  <c r="U92" i="39"/>
  <c r="W41" i="150"/>
  <c r="R41" i="150"/>
  <c r="S41" i="150"/>
  <c r="U44" i="39"/>
  <c r="W26" i="150"/>
  <c r="S26" i="150"/>
  <c r="R26" i="150"/>
  <c r="T61" i="39"/>
  <c r="U148" i="39"/>
  <c r="W46" i="150"/>
  <c r="R46" i="150"/>
  <c r="S46" i="150"/>
  <c r="Y7" i="39"/>
  <c r="T7" i="39"/>
  <c r="U7" i="39"/>
  <c r="T22" i="39"/>
  <c r="U131" i="39"/>
  <c r="W93" i="150"/>
  <c r="S93" i="150"/>
  <c r="R93" i="150"/>
  <c r="E95" i="150"/>
  <c r="Y125" i="39"/>
  <c r="T125" i="39"/>
  <c r="U125" i="39"/>
  <c r="W110" i="150"/>
  <c r="S110" i="150"/>
  <c r="R110" i="150"/>
  <c r="H5" i="149"/>
  <c r="G5" i="149"/>
  <c r="W91" i="150"/>
  <c r="S91" i="150"/>
  <c r="R91" i="150"/>
  <c r="Y91" i="39"/>
  <c r="U137" i="39"/>
  <c r="U40" i="39"/>
  <c r="U94" i="39"/>
  <c r="W102" i="150"/>
  <c r="S102" i="150"/>
  <c r="R102" i="150"/>
  <c r="W87" i="150"/>
  <c r="S87" i="150"/>
  <c r="R87" i="150"/>
  <c r="Y122" i="39"/>
  <c r="T108" i="39"/>
  <c r="Y107" i="39"/>
  <c r="E85" i="150"/>
  <c r="Y115" i="39"/>
  <c r="T115" i="39"/>
  <c r="U115" i="39"/>
  <c r="Y113" i="39"/>
  <c r="T16" i="39"/>
  <c r="Y16" i="39"/>
  <c r="U16" i="39"/>
  <c r="T116" i="39"/>
  <c r="T86" i="39"/>
  <c r="U8" i="39"/>
  <c r="Y119" i="39"/>
  <c r="T114" i="39"/>
  <c r="T29" i="39"/>
  <c r="S62" i="150"/>
  <c r="W82" i="150"/>
  <c r="S82" i="150"/>
  <c r="R82" i="150"/>
  <c r="U33" i="39"/>
  <c r="Y65" i="39"/>
  <c r="W7" i="150"/>
  <c r="S7" i="150"/>
  <c r="R7" i="150"/>
  <c r="E88" i="150"/>
  <c r="Y118" i="39"/>
  <c r="U118" i="39"/>
  <c r="T118" i="39"/>
  <c r="Y135" i="39"/>
  <c r="W30" i="150"/>
  <c r="R30" i="150"/>
  <c r="S30" i="150"/>
  <c r="W98" i="150"/>
  <c r="S98" i="150"/>
  <c r="R98" i="150"/>
  <c r="T142" i="39"/>
  <c r="U97" i="39"/>
  <c r="Y92" i="39"/>
  <c r="U74" i="39"/>
  <c r="Y30" i="39"/>
  <c r="Y77" i="39"/>
  <c r="Y69" i="39"/>
  <c r="W19" i="150"/>
  <c r="S19" i="150"/>
  <c r="R19" i="150"/>
  <c r="W104" i="150"/>
  <c r="S104" i="150"/>
  <c r="R104" i="150"/>
  <c r="U120" i="39"/>
  <c r="W49" i="150"/>
  <c r="R49" i="150"/>
  <c r="S49" i="150"/>
  <c r="U67" i="39"/>
  <c r="T126" i="39"/>
  <c r="B11" i="149"/>
  <c r="Y44" i="39"/>
  <c r="T73" i="39"/>
  <c r="U143" i="39"/>
  <c r="Y61" i="39"/>
  <c r="U104" i="39"/>
  <c r="E99" i="150"/>
  <c r="Y129" i="39"/>
  <c r="T129" i="39"/>
  <c r="U129" i="39"/>
  <c r="T70" i="39"/>
  <c r="T131" i="39"/>
  <c r="W61" i="150"/>
  <c r="R61" i="150"/>
  <c r="S61" i="150"/>
  <c r="T137" i="39"/>
  <c r="Y40" i="39"/>
  <c r="Y94" i="39"/>
  <c r="T66" i="39"/>
  <c r="U108" i="39"/>
  <c r="W77" i="150"/>
  <c r="S77" i="150"/>
  <c r="R77" i="150"/>
  <c r="C6" i="149"/>
  <c r="Y28" i="39"/>
  <c r="U28" i="39"/>
  <c r="T28" i="39"/>
  <c r="W83" i="150"/>
  <c r="R83" i="150"/>
  <c r="S83" i="150"/>
  <c r="B10" i="149"/>
  <c r="B15" i="149" s="1"/>
  <c r="E100" i="150"/>
  <c r="Y130" i="39"/>
  <c r="U130" i="39"/>
  <c r="T130" i="39"/>
  <c r="U103" i="39"/>
  <c r="U116" i="39"/>
  <c r="U86" i="39"/>
  <c r="Y43" i="39"/>
  <c r="U127" i="39"/>
  <c r="C15" i="149"/>
  <c r="W89" i="150"/>
  <c r="S89" i="150"/>
  <c r="R89" i="150"/>
  <c r="U114" i="39"/>
  <c r="Y67" i="39"/>
  <c r="W35" i="150"/>
  <c r="R35" i="150"/>
  <c r="S35" i="150"/>
  <c r="T96" i="39"/>
  <c r="E28" i="150"/>
  <c r="Y58" i="39"/>
  <c r="U58" i="39"/>
  <c r="T58" i="39"/>
  <c r="W105" i="150"/>
  <c r="S105" i="150"/>
  <c r="R105" i="150"/>
  <c r="U111" i="39"/>
  <c r="U142" i="39"/>
  <c r="T97" i="39"/>
  <c r="C5" i="149"/>
  <c r="C16" i="149" s="1"/>
  <c r="Y74" i="39"/>
  <c r="W95" i="150" l="1"/>
  <c r="S95" i="150"/>
  <c r="R95" i="150"/>
  <c r="G15" i="149"/>
  <c r="G16" i="149"/>
  <c r="S57" i="150"/>
  <c r="W57" i="150"/>
  <c r="R57" i="150"/>
  <c r="W63" i="150"/>
  <c r="R63" i="150"/>
  <c r="S63" i="150"/>
  <c r="C17" i="149"/>
  <c r="S100" i="150"/>
  <c r="R100" i="150"/>
  <c r="W100" i="150"/>
  <c r="H15" i="149"/>
  <c r="H16" i="149"/>
  <c r="W99" i="150"/>
  <c r="S99" i="150"/>
  <c r="R99" i="150"/>
  <c r="W59" i="150"/>
  <c r="R59" i="150"/>
  <c r="S59" i="150"/>
  <c r="R16" i="150"/>
  <c r="B16" i="149"/>
  <c r="B17" i="149" s="1"/>
  <c r="S16" i="150"/>
  <c r="W12" i="150"/>
  <c r="R12" i="150"/>
  <c r="S12" i="150"/>
  <c r="W108" i="150"/>
  <c r="S108" i="150"/>
  <c r="R108" i="150"/>
  <c r="W42" i="150"/>
  <c r="R42" i="150"/>
  <c r="S42" i="150"/>
  <c r="W28" i="150"/>
  <c r="S28" i="150"/>
  <c r="R28" i="150"/>
  <c r="R88" i="150"/>
  <c r="S88" i="150"/>
  <c r="W88" i="150"/>
  <c r="W32" i="150"/>
  <c r="R32" i="150"/>
  <c r="S32" i="150"/>
  <c r="S53" i="150"/>
  <c r="W53" i="150"/>
  <c r="R53" i="150"/>
  <c r="W38" i="150"/>
  <c r="R38" i="150"/>
  <c r="S38" i="150"/>
  <c r="W85" i="150"/>
  <c r="S85" i="150"/>
  <c r="R85" i="150"/>
  <c r="G17" i="149" l="1"/>
  <c r="H17" i="149"/>
</calcChain>
</file>

<file path=xl/sharedStrings.xml><?xml version="1.0" encoding="utf-8"?>
<sst xmlns="http://schemas.openxmlformats.org/spreadsheetml/2006/main" count="361" uniqueCount="52">
  <si>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</si>
  <si>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</si>
  <si>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</si>
  <si>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</si>
  <si>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</si>
  <si>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</si>
  <si>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</si>
  <si>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</si>
  <si>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</si>
  <si>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</si>
  <si>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</si>
  <si>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</si>
  <si>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</si>
  <si>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</si>
  <si>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</si>
  <si>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</si>
  <si>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</si>
  <si>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</si>
  <si>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</si>
  <si>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</si>
  <si>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</si>
  <si>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</si>
  <si>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</si>
  <si>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</si>
  <si>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</si>
  <si>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</si>
  <si>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</si>
  <si>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</si>
  <si>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</si>
  <si>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</si>
  <si>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</si>
  <si>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</si>
  <si>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</si>
  <si>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</si>
  <si>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</si>
  <si>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</si>
  <si>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</si>
  <si>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Dauers (1% SDS treated)</t>
  </si>
  <si>
    <t>R1_DensMeanChannel0::R1_eYFP</t>
  </si>
  <si>
    <t>R1_DensMeanChannel1::R1_eCFP</t>
  </si>
  <si>
    <t>R2_DensMeanChannel0::R2_eYFP</t>
  </si>
  <si>
    <t>R2_DensMeanChannel1::R2_eCFP</t>
  </si>
  <si>
    <t>EAH***[che-7(ok2373);;AIB::CaM]</t>
  </si>
  <si>
    <r>
      <t>21%O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</si>
  <si>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MAX/MIN ends</t>
  </si>
  <si>
    <t>Min</t>
  </si>
  <si>
    <t>Mean</t>
  </si>
  <si>
    <t>SD</t>
  </si>
  <si>
    <t>Categorization cutoff</t>
  </si>
  <si>
    <t>Baseline cutoff</t>
  </si>
  <si>
    <t>Cutoff</t>
  </si>
  <si>
    <t>Final graph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</si>
</sst>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2" fillId="5" borderId="0" xfId="1" applyFont="1" applyFill="1" applyAlignment="1">
      <alignment horizontal="right"/>
    </xf>
    <xf numFmtId="2" fontId="2" fillId="5" borderId="0" xfId="0" applyNumberFormat="1" applyFont="1" applyFill="1"/>
    <xf numFmtId="0" fontId="2" fillId="0" borderId="0" xfId="1" applyFont="1" applyFill="1" applyAlignment="1">
      <alignment horizontal="right"/>
    </xf>
    <xf numFmtId="2" fontId="2" fillId="0" borderId="0" xfId="0" applyNumberFormat="1" applyFont="1" applyFill="1"/>
    <xf numFmtId="0" fontId="0" fillId="6" borderId="0" xfId="0" applyFill="1"/>
    <xf numFmtId="0" fontId="6" fillId="6" borderId="0" xfId="1" applyFill="1"/>
    <xf numFmtId="2" fontId="0" fillId="6" borderId="0" xfId="0" applyNumberFormat="1" applyFill="1"/>
    <xf numFmtId="165" fontId="0" fillId="6" borderId="0" xfId="0" applyNumberFormat="1" applyFill="1"/>
    <xf numFmtId="0" fontId="10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2" xfId="1" xr:uid="{00000000-0005-0000-0000-0000BD000000}"/>
    <cellStyle name="Normal 3" xfId="157" xr:uid="{00000000-0005-0000-0000-0000BE000000}"/>
    <cellStyle name="Normal 3 2" xfId="154" xr:uid="{00000000-0005-0000-0000-0000BF000000}"/>
    <cellStyle name="Normal 4" xfId="156" xr:uid="{00000000-0005-0000-0000-0000C0000000}"/>
    <cellStyle name="Normal 5" xfId="155" xr:uid="{00000000-0005-0000-0000-0000C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'6641'!$L$2:$L$141</c:f>
              <c:numCache>
                <c:formatCode>0.00</c:formatCode>
                <c:ptCount val="140"/>
                <c:pt idx="0">
                  <c:v>1.7918414754428174</c:v>
                </c:pt>
                <c:pt idx="1">
                  <c:v>1.814413479412424</c:v>
                </c:pt>
                <c:pt idx="2">
                  <c:v>1.8058053494260593</c:v>
                </c:pt>
                <c:pt idx="3">
                  <c:v>1.9053326070627556</c:v>
                </c:pt>
                <c:pt idx="4">
                  <c:v>1.8864030779979819</c:v>
                </c:pt>
                <c:pt idx="5">
                  <c:v>1.8388234015061953</c:v>
                </c:pt>
                <c:pt idx="6">
                  <c:v>1.9119330950881319</c:v>
                </c:pt>
                <c:pt idx="7">
                  <c:v>2.2623879215381475</c:v>
                </c:pt>
                <c:pt idx="8">
                  <c:v>2.2012708802446608</c:v>
                </c:pt>
                <c:pt idx="9">
                  <c:v>2.1473521883108768</c:v>
                </c:pt>
                <c:pt idx="10">
                  <c:v>1.8879457596285429</c:v>
                </c:pt>
                <c:pt idx="11">
                  <c:v>1.9418097302832877</c:v>
                </c:pt>
                <c:pt idx="12">
                  <c:v>1.9274736306631348</c:v>
                </c:pt>
                <c:pt idx="13">
                  <c:v>1.9471560780266355</c:v>
                </c:pt>
                <c:pt idx="14">
                  <c:v>1.9259760958376346</c:v>
                </c:pt>
                <c:pt idx="15">
                  <c:v>1.9210036008090714</c:v>
                </c:pt>
                <c:pt idx="16">
                  <c:v>1.8674663543709971</c:v>
                </c:pt>
                <c:pt idx="17">
                  <c:v>1.8460880620533757</c:v>
                </c:pt>
                <c:pt idx="18">
                  <c:v>1.766212264281249</c:v>
                </c:pt>
                <c:pt idx="19">
                  <c:v>1.7713441934803031</c:v>
                </c:pt>
                <c:pt idx="20">
                  <c:v>1.7867079543729996</c:v>
                </c:pt>
                <c:pt idx="21">
                  <c:v>1.741848548272751</c:v>
                </c:pt>
                <c:pt idx="22">
                  <c:v>1.7902927204746153</c:v>
                </c:pt>
                <c:pt idx="23">
                  <c:v>2.0973761685863317</c:v>
                </c:pt>
                <c:pt idx="24">
                  <c:v>1.7483187018861515</c:v>
                </c:pt>
                <c:pt idx="25">
                  <c:v>1.7148212781646717</c:v>
                </c:pt>
                <c:pt idx="26">
                  <c:v>1.7029414768754978</c:v>
                </c:pt>
                <c:pt idx="27">
                  <c:v>1.6987231424575411</c:v>
                </c:pt>
                <c:pt idx="28">
                  <c:v>1.6988556542064186</c:v>
                </c:pt>
                <c:pt idx="29">
                  <c:v>1.6927890234410401</c:v>
                </c:pt>
                <c:pt idx="30">
                  <c:v>1.6784358408119158</c:v>
                </c:pt>
                <c:pt idx="31">
                  <c:v>1.6424282595448843</c:v>
                </c:pt>
                <c:pt idx="32">
                  <c:v>1.6584212162783643</c:v>
                </c:pt>
                <c:pt idx="33">
                  <c:v>1.634393276665711</c:v>
                </c:pt>
                <c:pt idx="34">
                  <c:v>1.6184144547306294</c:v>
                </c:pt>
                <c:pt idx="35">
                  <c:v>1.6207388237022717</c:v>
                </c:pt>
                <c:pt idx="36">
                  <c:v>1.6135617012446428</c:v>
                </c:pt>
                <c:pt idx="37">
                  <c:v>1.6051522607917685</c:v>
                </c:pt>
                <c:pt idx="38">
                  <c:v>1.606538312047133</c:v>
                </c:pt>
                <c:pt idx="39">
                  <c:v>1.6023662561480176</c:v>
                </c:pt>
                <c:pt idx="40">
                  <c:v>1.5940595709196672</c:v>
                </c:pt>
                <c:pt idx="41">
                  <c:v>1.60990937281311</c:v>
                </c:pt>
                <c:pt idx="42">
                  <c:v>1.6285982200484768</c:v>
                </c:pt>
                <c:pt idx="43">
                  <c:v>1.6188528932977455</c:v>
                </c:pt>
                <c:pt idx="44">
                  <c:v>1.5848414397197876</c:v>
                </c:pt>
                <c:pt idx="45">
                  <c:v>1.5977410755869181</c:v>
                </c:pt>
                <c:pt idx="46">
                  <c:v>1.607064823063608</c:v>
                </c:pt>
                <c:pt idx="47">
                  <c:v>1.5898121174201658</c:v>
                </c:pt>
                <c:pt idx="48">
                  <c:v>1.590931217106031</c:v>
                </c:pt>
                <c:pt idx="49">
                  <c:v>1.5870704157654543</c:v>
                </c:pt>
                <c:pt idx="50">
                  <c:v>1.5782591655714271</c:v>
                </c:pt>
                <c:pt idx="51">
                  <c:v>1.5583246250140257</c:v>
                </c:pt>
                <c:pt idx="52">
                  <c:v>1.5863629544407847</c:v>
                </c:pt>
                <c:pt idx="53">
                  <c:v>1.5814957650078096</c:v>
                </c:pt>
                <c:pt idx="54">
                  <c:v>1.607767865488215</c:v>
                </c:pt>
                <c:pt idx="55">
                  <c:v>1.6066866705237621</c:v>
                </c:pt>
                <c:pt idx="56">
                  <c:v>1.6323715858334367</c:v>
                </c:pt>
                <c:pt idx="57">
                  <c:v>1.6423919219630365</c:v>
                </c:pt>
                <c:pt idx="58">
                  <c:v>1.6855878615403599</c:v>
                </c:pt>
                <c:pt idx="59">
                  <c:v>1.6717014033455002</c:v>
                </c:pt>
                <c:pt idx="60">
                  <c:v>1.6692478105531721</c:v>
                </c:pt>
                <c:pt idx="61">
                  <c:v>1.6644645152462982</c:v>
                </c:pt>
                <c:pt idx="62">
                  <c:v>1.6897628343662729</c:v>
                </c:pt>
                <c:pt idx="63">
                  <c:v>1.6014083548734537</c:v>
                </c:pt>
                <c:pt idx="64">
                  <c:v>1.4953072652488337</c:v>
                </c:pt>
                <c:pt idx="65">
                  <c:v>1.5178706949279364</c:v>
                </c:pt>
                <c:pt idx="66">
                  <c:v>1.5219243079672371</c:v>
                </c:pt>
                <c:pt idx="67">
                  <c:v>1.5428351086400018</c:v>
                </c:pt>
                <c:pt idx="68">
                  <c:v>1.4977899214422563</c:v>
                </c:pt>
                <c:pt idx="69">
                  <c:v>1.4647318865822982</c:v>
                </c:pt>
                <c:pt idx="70">
                  <c:v>1.4857027357858448</c:v>
                </c:pt>
                <c:pt idx="71">
                  <c:v>1.4974818774752443</c:v>
                </c:pt>
                <c:pt idx="72">
                  <c:v>1.4726012020958956</c:v>
                </c:pt>
                <c:pt idx="73">
                  <c:v>1.461755192519451</c:v>
                </c:pt>
                <c:pt idx="74">
                  <c:v>1.4510063563153046</c:v>
                </c:pt>
                <c:pt idx="75">
                  <c:v>1.4483664147521822</c:v>
                </c:pt>
                <c:pt idx="76">
                  <c:v>1.4520846360858879</c:v>
                </c:pt>
                <c:pt idx="77">
                  <c:v>1.4225523692888258</c:v>
                </c:pt>
                <c:pt idx="78">
                  <c:v>1.4243518645163653</c:v>
                </c:pt>
                <c:pt idx="79">
                  <c:v>1.4256082099160656</c:v>
                </c:pt>
                <c:pt idx="80">
                  <c:v>1.4409153320821801</c:v>
                </c:pt>
                <c:pt idx="81">
                  <c:v>1.4167155092048609</c:v>
                </c:pt>
                <c:pt idx="82">
                  <c:v>1.4206784321800339</c:v>
                </c:pt>
                <c:pt idx="83">
                  <c:v>1.4264351041058594</c:v>
                </c:pt>
                <c:pt idx="84">
                  <c:v>1.4085175693668686</c:v>
                </c:pt>
                <c:pt idx="85">
                  <c:v>1.3828298273201445</c:v>
                </c:pt>
                <c:pt idx="86">
                  <c:v>1.4060214258460797</c:v>
                </c:pt>
                <c:pt idx="87">
                  <c:v>1.4132183348771135</c:v>
                </c:pt>
                <c:pt idx="88">
                  <c:v>1.4056678685236952</c:v>
                </c:pt>
                <c:pt idx="89">
                  <c:v>1.3843497937855349</c:v>
                </c:pt>
                <c:pt idx="90">
                  <c:v>1.4051341427013284</c:v>
                </c:pt>
                <c:pt idx="91">
                  <c:v>1.3969690606026444</c:v>
                </c:pt>
                <c:pt idx="92">
                  <c:v>1.3895715500768258</c:v>
                </c:pt>
                <c:pt idx="93">
                  <c:v>1.4293593363383663</c:v>
                </c:pt>
                <c:pt idx="94">
                  <c:v>1.4300367828988143</c:v>
                </c:pt>
                <c:pt idx="95">
                  <c:v>1.4360191547999464</c:v>
                </c:pt>
                <c:pt idx="96">
                  <c:v>1.4716712366485925</c:v>
                </c:pt>
                <c:pt idx="97">
                  <c:v>1.4889840761577886</c:v>
                </c:pt>
                <c:pt idx="98">
                  <c:v>1.4824750448391404</c:v>
                </c:pt>
                <c:pt idx="99">
                  <c:v>1.4857281965880385</c:v>
                </c:pt>
                <c:pt idx="100">
                  <c:v>1.5008700894724076</c:v>
                </c:pt>
                <c:pt idx="101">
                  <c:v>1.4728307663959952</c:v>
                </c:pt>
                <c:pt idx="102">
                  <c:v>1.4675878400833038</c:v>
                </c:pt>
                <c:pt idx="103">
                  <c:v>1.459420262358921</c:v>
                </c:pt>
                <c:pt idx="104">
                  <c:v>1.4486105423938427</c:v>
                </c:pt>
                <c:pt idx="105">
                  <c:v>1.4409518674864679</c:v>
                </c:pt>
                <c:pt idx="106">
                  <c:v>1.4192816711944489</c:v>
                </c:pt>
                <c:pt idx="107">
                  <c:v>1.375169255070984</c:v>
                </c:pt>
                <c:pt idx="108">
                  <c:v>1.3653358603644628</c:v>
                </c:pt>
                <c:pt idx="109">
                  <c:v>1.3608507445201292</c:v>
                </c:pt>
                <c:pt idx="110">
                  <c:v>1.341768455796398</c:v>
                </c:pt>
                <c:pt idx="111">
                  <c:v>1.3322993829732961</c:v>
                </c:pt>
                <c:pt idx="112">
                  <c:v>1.2842545777406307</c:v>
                </c:pt>
                <c:pt idx="113">
                  <c:v>1.2983626905579109</c:v>
                </c:pt>
                <c:pt idx="114">
                  <c:v>1.2892035730086449</c:v>
                </c:pt>
                <c:pt idx="115">
                  <c:v>1.2949120166559225</c:v>
                </c:pt>
                <c:pt idx="116">
                  <c:v>1.2982430999486392</c:v>
                </c:pt>
                <c:pt idx="117">
                  <c:v>1.3000101380587847</c:v>
                </c:pt>
                <c:pt idx="118">
                  <c:v>1.3213875020261612</c:v>
                </c:pt>
                <c:pt idx="119">
                  <c:v>1.3335137094291329</c:v>
                </c:pt>
                <c:pt idx="120">
                  <c:v>1.3408804860021755</c:v>
                </c:pt>
                <c:pt idx="121">
                  <c:v>1.3234775050730441</c:v>
                </c:pt>
                <c:pt idx="122">
                  <c:v>1.3199164412087956</c:v>
                </c:pt>
                <c:pt idx="123">
                  <c:v>1.3428158789727298</c:v>
                </c:pt>
                <c:pt idx="124">
                  <c:v>1.3498201029653896</c:v>
                </c:pt>
                <c:pt idx="125">
                  <c:v>1.3887797267901918</c:v>
                </c:pt>
                <c:pt idx="126">
                  <c:v>1.4377667586558194</c:v>
                </c:pt>
                <c:pt idx="127">
                  <c:v>1.4575191827561726</c:v>
                </c:pt>
                <c:pt idx="128">
                  <c:v>1.4615920748676949</c:v>
                </c:pt>
                <c:pt idx="129">
                  <c:v>1.4525721673575955</c:v>
                </c:pt>
                <c:pt idx="130">
                  <c:v>1.4292014631789558</c:v>
                </c:pt>
                <c:pt idx="131">
                  <c:v>1.4031500192365032</c:v>
                </c:pt>
                <c:pt idx="132">
                  <c:v>1.4127367447617365</c:v>
                </c:pt>
                <c:pt idx="133">
                  <c:v>1.4455962811115606</c:v>
                </c:pt>
                <c:pt idx="134">
                  <c:v>1.4600223158848478</c:v>
                </c:pt>
                <c:pt idx="135">
                  <c:v>1.4400208200560036</c:v>
                </c:pt>
                <c:pt idx="136">
                  <c:v>1.4448185362150467</c:v>
                </c:pt>
                <c:pt idx="137">
                  <c:v>1.5128360968210179</c:v>
                </c:pt>
                <c:pt idx="138">
                  <c:v>1.4414504656782114</c:v>
                </c:pt>
                <c:pt idx="139">
                  <c:v>1.3925303390010204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891600"/>
        <c:axId val="-276403696"/>
      </c:scatterChart>
      <c:valAx>
        <c:axId val="-27589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6403696"/>
        <c:crossesAt val="0"/>
        <c:crossBetween val="midCat"/>
        <c:majorUnit val="10"/>
      </c:valAx>
      <c:valAx>
        <c:axId val="-2764036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58916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'6645'!$L$2:$L$141</c:f>
              <c:numCache>
                <c:formatCode>0.00</c:formatCode>
                <c:ptCount val="140"/>
                <c:pt idx="0">
                  <c:v>1.4885071319820957</c:v>
                </c:pt>
                <c:pt idx="1">
                  <c:v>1.5104859549278946</c:v>
                </c:pt>
                <c:pt idx="2">
                  <c:v>1.5088002882625793</c:v>
                </c:pt>
                <c:pt idx="3">
                  <c:v>1.5451135887837926</c:v>
                </c:pt>
                <c:pt idx="4">
                  <c:v>1.5250243863543704</c:v>
                </c:pt>
                <c:pt idx="5">
                  <c:v>1.5322259265248355</c:v>
                </c:pt>
                <c:pt idx="6">
                  <c:v>1.4838526674513384</c:v>
                </c:pt>
                <c:pt idx="7">
                  <c:v>1.446023588214626</c:v>
                </c:pt>
                <c:pt idx="8">
                  <c:v>1.450774889201619</c:v>
                </c:pt>
                <c:pt idx="9">
                  <c:v>1.4481978026579296</c:v>
                </c:pt>
                <c:pt idx="10">
                  <c:v>1.4500709648478922</c:v>
                </c:pt>
                <c:pt idx="11">
                  <c:v>1.4118100785421785</c:v>
                </c:pt>
                <c:pt idx="12">
                  <c:v>1.4752883852180669</c:v>
                </c:pt>
                <c:pt idx="13">
                  <c:v>1.4465192414752941</c:v>
                </c:pt>
                <c:pt idx="14">
                  <c:v>1.4640135676134614</c:v>
                </c:pt>
                <c:pt idx="15">
                  <c:v>1.4354323011562886</c:v>
                </c:pt>
                <c:pt idx="16">
                  <c:v>1.4151805955968133</c:v>
                </c:pt>
                <c:pt idx="17">
                  <c:v>1.3686925647244592</c:v>
                </c:pt>
                <c:pt idx="18">
                  <c:v>1.3821267695265189</c:v>
                </c:pt>
                <c:pt idx="19">
                  <c:v>1.3813389286361974</c:v>
                </c:pt>
                <c:pt idx="20">
                  <c:v>1.3940794575200721</c:v>
                </c:pt>
                <c:pt idx="21">
                  <c:v>1.3878714192309238</c:v>
                </c:pt>
                <c:pt idx="22">
                  <c:v>1.3600645960120512</c:v>
                </c:pt>
                <c:pt idx="23">
                  <c:v>1.3582608202170225</c:v>
                </c:pt>
                <c:pt idx="24">
                  <c:v>1.3360251432049419</c:v>
                </c:pt>
                <c:pt idx="25">
                  <c:v>1.3434923245005206</c:v>
                </c:pt>
                <c:pt idx="26">
                  <c:v>1.3485918453544656</c:v>
                </c:pt>
                <c:pt idx="27">
                  <c:v>1.3306154499181575</c:v>
                </c:pt>
                <c:pt idx="28">
                  <c:v>1.3436882927155516</c:v>
                </c:pt>
                <c:pt idx="29">
                  <c:v>1.3273208380340109</c:v>
                </c:pt>
                <c:pt idx="30">
                  <c:v>1.3431316387995591</c:v>
                </c:pt>
                <c:pt idx="31">
                  <c:v>1.3534525136147755</c:v>
                </c:pt>
                <c:pt idx="32">
                  <c:v>1.3433127540156831</c:v>
                </c:pt>
                <c:pt idx="33">
                  <c:v>1.3437054620580222</c:v>
                </c:pt>
                <c:pt idx="34">
                  <c:v>1.3797642882231478</c:v>
                </c:pt>
                <c:pt idx="35">
                  <c:v>1.329463745877977</c:v>
                </c:pt>
                <c:pt idx="36">
                  <c:v>1.2930733032808301</c:v>
                </c:pt>
                <c:pt idx="37">
                  <c:v>1.2903428158130359</c:v>
                </c:pt>
                <c:pt idx="38">
                  <c:v>1.2684928111403186</c:v>
                </c:pt>
                <c:pt idx="39">
                  <c:v>1.2578382158845851</c:v>
                </c:pt>
                <c:pt idx="40">
                  <c:v>1.2599407030345684</c:v>
                </c:pt>
                <c:pt idx="41">
                  <c:v>1.261684485747417</c:v>
                </c:pt>
                <c:pt idx="42">
                  <c:v>1.2750045424276952</c:v>
                </c:pt>
                <c:pt idx="43">
                  <c:v>1.2885607933502334</c:v>
                </c:pt>
                <c:pt idx="44">
                  <c:v>1.2926228422922894</c:v>
                </c:pt>
                <c:pt idx="45">
                  <c:v>1.2677939047374367</c:v>
                </c:pt>
                <c:pt idx="46">
                  <c:v>1.2515280848184116</c:v>
                </c:pt>
                <c:pt idx="47">
                  <c:v>1.2450406072580227</c:v>
                </c:pt>
                <c:pt idx="48">
                  <c:v>1.2081310563955516</c:v>
                </c:pt>
                <c:pt idx="49">
                  <c:v>1.1943521591683304</c:v>
                </c:pt>
                <c:pt idx="50">
                  <c:v>1.1748676803021982</c:v>
                </c:pt>
                <c:pt idx="51">
                  <c:v>1.1649359511112267</c:v>
                </c:pt>
                <c:pt idx="52">
                  <c:v>1.173896035047914</c:v>
                </c:pt>
                <c:pt idx="53">
                  <c:v>1.1597912947561182</c:v>
                </c:pt>
                <c:pt idx="54">
                  <c:v>1.1617887174490975</c:v>
                </c:pt>
                <c:pt idx="55">
                  <c:v>1.1612997180172167</c:v>
                </c:pt>
                <c:pt idx="56">
                  <c:v>1.1437772479266575</c:v>
                </c:pt>
                <c:pt idx="57">
                  <c:v>1.1530101751507746</c:v>
                </c:pt>
                <c:pt idx="58">
                  <c:v>1.1563062621081142</c:v>
                </c:pt>
                <c:pt idx="59">
                  <c:v>1.1358476638459258</c:v>
                </c:pt>
                <c:pt idx="60">
                  <c:v>1.1510522722817953</c:v>
                </c:pt>
                <c:pt idx="61">
                  <c:v>1.1275725675781609</c:v>
                </c:pt>
                <c:pt idx="62">
                  <c:v>1.1359005641790316</c:v>
                </c:pt>
                <c:pt idx="63">
                  <c:v>1.1397602322437619</c:v>
                </c:pt>
                <c:pt idx="64">
                  <c:v>1.1176281100009771</c:v>
                </c:pt>
                <c:pt idx="65">
                  <c:v>1.1314235255001839</c:v>
                </c:pt>
                <c:pt idx="66">
                  <c:v>1.1372106631974956</c:v>
                </c:pt>
                <c:pt idx="67">
                  <c:v>1.1062610781946143</c:v>
                </c:pt>
                <c:pt idx="68">
                  <c:v>1.1187085093542515</c:v>
                </c:pt>
                <c:pt idx="69">
                  <c:v>1.1210139956384109</c:v>
                </c:pt>
                <c:pt idx="70">
                  <c:v>1.0932945366262152</c:v>
                </c:pt>
                <c:pt idx="71">
                  <c:v>1.0836736297763279</c:v>
                </c:pt>
                <c:pt idx="72">
                  <c:v>1.0885820952176908</c:v>
                </c:pt>
                <c:pt idx="73">
                  <c:v>1.1001954736605941</c:v>
                </c:pt>
                <c:pt idx="74">
                  <c:v>1.0801464335615143</c:v>
                </c:pt>
                <c:pt idx="75">
                  <c:v>1.0860276066992156</c:v>
                </c:pt>
                <c:pt idx="76">
                  <c:v>1.0710740229788129</c:v>
                </c:pt>
                <c:pt idx="77">
                  <c:v>1.0774829645356987</c:v>
                </c:pt>
                <c:pt idx="78">
                  <c:v>1.0925229646161834</c:v>
                </c:pt>
                <c:pt idx="79">
                  <c:v>1.0701407157886993</c:v>
                </c:pt>
                <c:pt idx="80">
                  <c:v>1.0701280674072791</c:v>
                </c:pt>
                <c:pt idx="81">
                  <c:v>1.0725234455501185</c:v>
                </c:pt>
                <c:pt idx="82">
                  <c:v>1.0588498846829242</c:v>
                </c:pt>
                <c:pt idx="83">
                  <c:v>1.0504575234514233</c:v>
                </c:pt>
                <c:pt idx="84">
                  <c:v>1.0481780701839076</c:v>
                </c:pt>
                <c:pt idx="85">
                  <c:v>1.0333198095741585</c:v>
                </c:pt>
                <c:pt idx="86">
                  <c:v>1.0306731417240269</c:v>
                </c:pt>
                <c:pt idx="87">
                  <c:v>1.0431900949458193</c:v>
                </c:pt>
                <c:pt idx="88">
                  <c:v>1.042284121089692</c:v>
                </c:pt>
                <c:pt idx="89">
                  <c:v>1.0309654240554744</c:v>
                </c:pt>
                <c:pt idx="90">
                  <c:v>1.0248859528499825</c:v>
                </c:pt>
                <c:pt idx="91">
                  <c:v>1.0305906137197132</c:v>
                </c:pt>
                <c:pt idx="92">
                  <c:v>1.0016589359496557</c:v>
                </c:pt>
                <c:pt idx="93">
                  <c:v>1.0138419476785947</c:v>
                </c:pt>
                <c:pt idx="94">
                  <c:v>1.0100963425247804</c:v>
                </c:pt>
                <c:pt idx="95">
                  <c:v>1.0087279491406675</c:v>
                </c:pt>
                <c:pt idx="96">
                  <c:v>1.0091919656393975</c:v>
                </c:pt>
                <c:pt idx="97">
                  <c:v>0.98866733293037679</c:v>
                </c:pt>
                <c:pt idx="98">
                  <c:v>1.0022144200270884</c:v>
                </c:pt>
                <c:pt idx="99">
                  <c:v>0.97889202482894988</c:v>
                </c:pt>
                <c:pt idx="100">
                  <c:v>0.98449321286655589</c:v>
                </c:pt>
                <c:pt idx="101">
                  <c:v>0.98254755604910027</c:v>
                </c:pt>
                <c:pt idx="102">
                  <c:v>0.98129857960824851</c:v>
                </c:pt>
                <c:pt idx="103">
                  <c:v>0.97458905026653531</c:v>
                </c:pt>
                <c:pt idx="104">
                  <c:v>0.97722826866428403</c:v>
                </c:pt>
                <c:pt idx="105">
                  <c:v>0.96900863943051463</c:v>
                </c:pt>
                <c:pt idx="106">
                  <c:v>0.9680385871497077</c:v>
                </c:pt>
                <c:pt idx="107">
                  <c:v>0.95972623104387056</c:v>
                </c:pt>
                <c:pt idx="108">
                  <c:v>0.96087154969093103</c:v>
                </c:pt>
                <c:pt idx="109">
                  <c:v>0.95132676143262129</c:v>
                </c:pt>
                <c:pt idx="110">
                  <c:v>0.96637502878885106</c:v>
                </c:pt>
                <c:pt idx="111">
                  <c:v>0.96125804343426613</c:v>
                </c:pt>
                <c:pt idx="112">
                  <c:v>0.9654317408683053</c:v>
                </c:pt>
                <c:pt idx="113">
                  <c:v>0.94431574443791866</c:v>
                </c:pt>
                <c:pt idx="114">
                  <c:v>0.93868989537818603</c:v>
                </c:pt>
                <c:pt idx="115">
                  <c:v>0.94568822365829452</c:v>
                </c:pt>
                <c:pt idx="116">
                  <c:v>0.9392679203083848</c:v>
                </c:pt>
                <c:pt idx="117">
                  <c:v>0.93816111253700052</c:v>
                </c:pt>
                <c:pt idx="118">
                  <c:v>0.92791674915262623</c:v>
                </c:pt>
                <c:pt idx="119">
                  <c:v>0.95150565234061846</c:v>
                </c:pt>
                <c:pt idx="120">
                  <c:v>0.92568224983542147</c:v>
                </c:pt>
                <c:pt idx="121">
                  <c:v>0.92295212967708473</c:v>
                </c:pt>
                <c:pt idx="122">
                  <c:v>0.9266701342682826</c:v>
                </c:pt>
                <c:pt idx="123">
                  <c:v>0.92552806726701164</c:v>
                </c:pt>
                <c:pt idx="124">
                  <c:v>0.93686506009826431</c:v>
                </c:pt>
                <c:pt idx="125">
                  <c:v>0.91455925183995035</c:v>
                </c:pt>
                <c:pt idx="126">
                  <c:v>0.9208001930634574</c:v>
                </c:pt>
                <c:pt idx="127">
                  <c:v>0.92864451289799521</c:v>
                </c:pt>
                <c:pt idx="128">
                  <c:v>0.91018820139987977</c:v>
                </c:pt>
                <c:pt idx="129">
                  <c:v>0.9235561237443537</c:v>
                </c:pt>
                <c:pt idx="130">
                  <c:v>0.9161796524010809</c:v>
                </c:pt>
                <c:pt idx="131">
                  <c:v>0.90964246217576838</c:v>
                </c:pt>
                <c:pt idx="132">
                  <c:v>0.9187016403503051</c:v>
                </c:pt>
                <c:pt idx="133">
                  <c:v>0.89756723944714301</c:v>
                </c:pt>
                <c:pt idx="134">
                  <c:v>0.89282135996754386</c:v>
                </c:pt>
                <c:pt idx="135">
                  <c:v>0.90996735106261106</c:v>
                </c:pt>
                <c:pt idx="136">
                  <c:v>0.90580143639483435</c:v>
                </c:pt>
                <c:pt idx="137">
                  <c:v>0.89585549341876369</c:v>
                </c:pt>
                <c:pt idx="138">
                  <c:v>0.90999091956728606</c:v>
                </c:pt>
                <c:pt idx="139">
                  <c:v>0.90041005780676231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794496"/>
        <c:axId val="-351339296"/>
      </c:scatterChart>
      <c:valAx>
        <c:axId val="-351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1339296"/>
        <c:crossesAt val="0"/>
        <c:crossBetween val="midCat"/>
        <c:majorUnit val="10"/>
      </c:valAx>
      <c:valAx>
        <c:axId val="-351339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51794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'6645'!$P$2:$P$177</c:f>
              <c:numCache>
                <c:formatCode>General</c:formatCode>
                <c:ptCount val="176"/>
                <c:pt idx="4">
                  <c:v>7.7736830476990564</c:v>
                </c:pt>
                <c:pt idx="5">
                  <c:v>8.5498279760399214</c:v>
                </c:pt>
                <c:pt idx="6">
                  <c:v>5.448360005551697</c:v>
                </c:pt>
                <c:pt idx="7">
                  <c:v>3.0825896587869068</c:v>
                </c:pt>
                <c:pt idx="8">
                  <c:v>3.6877743822813178</c:v>
                </c:pt>
                <c:pt idx="9">
                  <c:v>3.7816365206621376</c:v>
                </c:pt>
                <c:pt idx="10">
                  <c:v>4.1860052578496356</c:v>
                </c:pt>
                <c:pt idx="11">
                  <c:v>1.7901064952679095</c:v>
                </c:pt>
                <c:pt idx="12">
                  <c:v>6.4928425885697623</c:v>
                </c:pt>
                <c:pt idx="13">
                  <c:v>4.7592098871366471</c:v>
                </c:pt>
                <c:pt idx="14">
                  <c:v>6.2535119690111847</c:v>
                </c:pt>
                <c:pt idx="15">
                  <c:v>4.5329880038389554</c:v>
                </c:pt>
                <c:pt idx="16">
                  <c:v>3.3936413567656851</c:v>
                </c:pt>
                <c:pt idx="17">
                  <c:v>0.42371115680359872</c:v>
                </c:pt>
                <c:pt idx="18">
                  <c:v>1.6347269456482552</c:v>
                </c:pt>
                <c:pt idx="19">
                  <c:v>1.8534298773213005</c:v>
                </c:pt>
                <c:pt idx="20">
                  <c:v>3.0160459107992539</c:v>
                </c:pt>
                <c:pt idx="21">
                  <c:v>2.8565661475492345</c:v>
                </c:pt>
                <c:pt idx="22">
                  <c:v>1.1900773049702691</c:v>
                </c:pt>
                <c:pt idx="23">
                  <c:v>1.3378955488989774</c:v>
                </c:pt>
                <c:pt idx="24">
                  <c:v>6.0121531863273694E-2</c:v>
                </c:pt>
                <c:pt idx="25">
                  <c:v>0.85480100224860533</c:v>
                </c:pt>
                <c:pt idx="26">
                  <c:v>1.4842820230952585</c:v>
                </c:pt>
                <c:pt idx="27">
                  <c:v>0.50369027936764399</c:v>
                </c:pt>
                <c:pt idx="28">
                  <c:v>1.6894928062752286</c:v>
                </c:pt>
                <c:pt idx="29">
                  <c:v>0.82116146670580115</c:v>
                </c:pt>
                <c:pt idx="30">
                  <c:v>2.1979991620385735</c:v>
                </c:pt>
                <c:pt idx="31">
                  <c:v>3.1917890017205499</c:v>
                </c:pt>
                <c:pt idx="32">
                  <c:v>2.7579817829791482</c:v>
                </c:pt>
                <c:pt idx="33">
                  <c:v>3.0590549945499106</c:v>
                </c:pt>
                <c:pt idx="34">
                  <c:v>5.8486554084767644</c:v>
                </c:pt>
                <c:pt idx="35">
                  <c:v>2.6127153647537957</c:v>
                </c:pt>
                <c:pt idx="36">
                  <c:v>0.34732281631121281</c:v>
                </c:pt>
                <c:pt idx="37">
                  <c:v>0.43048173290637753</c:v>
                </c:pt>
                <c:pt idx="38">
                  <c:v>-0.82038282052023659</c:v>
                </c:pt>
                <c:pt idx="39">
                  <c:v>-1.2901115974161761</c:v>
                </c:pt>
                <c:pt idx="40">
                  <c:v>-0.86974220102529809</c:v>
                </c:pt>
                <c:pt idx="41">
                  <c:v>-0.47440064047407915</c:v>
                </c:pt>
                <c:pt idx="42">
                  <c:v>0.72865070701553314</c:v>
                </c:pt>
                <c:pt idx="43">
                  <c:v>1.948182003202682</c:v>
                </c:pt>
                <c:pt idx="44">
                  <c:v>2.5052756376360406</c:v>
                </c:pt>
                <c:pt idx="45">
                  <c:v>1.0465624059297731</c:v>
                </c:pt>
                <c:pt idx="46">
                  <c:v>0.18532241480354539</c:v>
                </c:pt>
                <c:pt idx="47">
                  <c:v>6.3453733385301263E-3</c:v>
                </c:pt>
                <c:pt idx="48">
                  <c:v>-2.2952668454023417</c:v>
                </c:pt>
                <c:pt idx="49">
                  <c:v>-2.9829871182512631</c:v>
                </c:pt>
                <c:pt idx="50">
                  <c:v>-4.0688021617397183</c:v>
                </c:pt>
                <c:pt idx="51">
                  <c:v>-4.4880945031472912</c:v>
                </c:pt>
                <c:pt idx="52">
                  <c:v>-3.5892509401046802</c:v>
                </c:pt>
                <c:pt idx="53">
                  <c:v>-4.2997062167210753</c:v>
                </c:pt>
                <c:pt idx="54">
                  <c:v>-3.8866674683798257</c:v>
                </c:pt>
                <c:pt idx="55">
                  <c:v>-3.6471135123266794</c:v>
                </c:pt>
                <c:pt idx="56">
                  <c:v>-4.5960335847261797</c:v>
                </c:pt>
                <c:pt idx="57">
                  <c:v>-3.6781529641486634</c:v>
                </c:pt>
                <c:pt idx="58">
                  <c:v>-3.1745026909573508</c:v>
                </c:pt>
                <c:pt idx="59">
                  <c:v>-4.3282848343999714</c:v>
                </c:pt>
                <c:pt idx="60">
                  <c:v>-2.9937429139275804</c:v>
                </c:pt>
                <c:pt idx="61">
                  <c:v>-4.3583163056599474</c:v>
                </c:pt>
                <c:pt idx="62">
                  <c:v>-3.5035752862142897</c:v>
                </c:pt>
                <c:pt idx="63">
                  <c:v>-2.9606023451720058</c:v>
                </c:pt>
                <c:pt idx="64">
                  <c:v>-4.2311510493929063</c:v>
                </c:pt>
                <c:pt idx="65">
                  <c:v>-2.9949325557700606</c:v>
                </c:pt>
                <c:pt idx="66">
                  <c:v>-2.3174745385588085</c:v>
                </c:pt>
                <c:pt idx="67">
                  <c:v>-4.2032428710757141</c:v>
                </c:pt>
                <c:pt idx="68">
                  <c:v>-3.0610771051935539</c:v>
                </c:pt>
                <c:pt idx="69">
                  <c:v>-2.6265438778605645</c:v>
                </c:pt>
                <c:pt idx="70">
                  <c:v>-4.2869370695453268</c:v>
                </c:pt>
                <c:pt idx="71">
                  <c:v>-4.6845424460798215</c:v>
                </c:pt>
                <c:pt idx="72">
                  <c:v>-4.0683919085151228</c:v>
                </c:pt>
                <c:pt idx="73">
                  <c:v>-2.984420389246675</c:v>
                </c:pt>
                <c:pt idx="74">
                  <c:v>-4.1096264867531005</c:v>
                </c:pt>
                <c:pt idx="75">
                  <c:v>-3.425607347566384</c:v>
                </c:pt>
                <c:pt idx="76">
                  <c:v>-4.1952888611216395</c:v>
                </c:pt>
                <c:pt idx="77">
                  <c:v>-3.4744458079007821</c:v>
                </c:pt>
                <c:pt idx="78">
                  <c:v>-2.1513890837903813</c:v>
                </c:pt>
                <c:pt idx="79">
                  <c:v>-3.4393898361403821</c:v>
                </c:pt>
                <c:pt idx="80">
                  <c:v>-3.1665995031184511</c:v>
                </c:pt>
                <c:pt idx="81">
                  <c:v>-2.7257942633722951</c:v>
                </c:pt>
                <c:pt idx="82">
                  <c:v>-3.4061649167189803</c:v>
                </c:pt>
                <c:pt idx="83">
                  <c:v>-3.7180511471393842</c:v>
                </c:pt>
                <c:pt idx="84">
                  <c:v>-3.6034222827152274</c:v>
                </c:pt>
                <c:pt idx="85">
                  <c:v>-4.3664528298530758</c:v>
                </c:pt>
                <c:pt idx="86">
                  <c:v>-4.2774455784902594</c:v>
                </c:pt>
                <c:pt idx="87">
                  <c:v>-3.1304290592336512</c:v>
                </c:pt>
                <c:pt idx="88">
                  <c:v>-2.91996860289504</c:v>
                </c:pt>
                <c:pt idx="89">
                  <c:v>-3.4360336627360772</c:v>
                </c:pt>
                <c:pt idx="90">
                  <c:v>-3.5865429323679097</c:v>
                </c:pt>
                <c:pt idx="91">
                  <c:v>-2.9148395596148244</c:v>
                </c:pt>
                <c:pt idx="92">
                  <c:v>-4.6598127255978872</c:v>
                </c:pt>
                <c:pt idx="93">
                  <c:v>-3.5360962606421174</c:v>
                </c:pt>
                <c:pt idx="94">
                  <c:v>-3.5237650121031439</c:v>
                </c:pt>
                <c:pt idx="95">
                  <c:v>-3.3455688905130274</c:v>
                </c:pt>
                <c:pt idx="96">
                  <c:v>-3.0395202837261368</c:v>
                </c:pt>
                <c:pt idx="97">
                  <c:v>-4.1979098396342582</c:v>
                </c:pt>
                <c:pt idx="98">
                  <c:v>-2.9790179298184736</c:v>
                </c:pt>
                <c:pt idx="99">
                  <c:v>-4.3326153868481088</c:v>
                </c:pt>
                <c:pt idx="100">
                  <c:v>-3.6681316099187344</c:v>
                </c:pt>
                <c:pt idx="101">
                  <c:v>-3.5302128112448212</c:v>
                </c:pt>
                <c:pt idx="102">
                  <c:v>-3.3436846275361378</c:v>
                </c:pt>
                <c:pt idx="103">
                  <c:v>-3.5381548576979087</c:v>
                </c:pt>
                <c:pt idx="104">
                  <c:v>-3.0803361850549638</c:v>
                </c:pt>
                <c:pt idx="105">
                  <c:v>-3.3801704093222686</c:v>
                </c:pt>
                <c:pt idx="106">
                  <c:v>-3.1741808881819078</c:v>
                </c:pt>
                <c:pt idx="107">
                  <c:v>-3.4804849318653837</c:v>
                </c:pt>
                <c:pt idx="108">
                  <c:v>-3.1268999230706305</c:v>
                </c:pt>
                <c:pt idx="109">
                  <c:v>-3.5191942874816915</c:v>
                </c:pt>
                <c:pt idx="110">
                  <c:v>-2.1955607318666766</c:v>
                </c:pt>
                <c:pt idx="111">
                  <c:v>-2.2789146073056332</c:v>
                </c:pt>
                <c:pt idx="112">
                  <c:v>-1.714030937846716</c:v>
                </c:pt>
                <c:pt idx="113">
                  <c:v>-2.9136816341469407</c:v>
                </c:pt>
                <c:pt idx="114">
                  <c:v>-3.0325403875822214</c:v>
                </c:pt>
                <c:pt idx="115">
                  <c:v>-2.2705741347914556</c:v>
                </c:pt>
                <c:pt idx="116">
                  <c:v>-2.4448642392172681</c:v>
                </c:pt>
                <c:pt idx="117">
                  <c:v>-2.2484165402959984</c:v>
                </c:pt>
                <c:pt idx="118">
                  <c:v>-2.6895222647017176</c:v>
                </c:pt>
                <c:pt idx="119">
                  <c:v>-0.76998408835984633</c:v>
                </c:pt>
                <c:pt idx="120">
                  <c:v>-2.2980839876087367</c:v>
                </c:pt>
                <c:pt idx="121">
                  <c:v>-2.2148994427808169</c:v>
                </c:pt>
                <c:pt idx="122">
                  <c:v>-1.6818107679839287</c:v>
                </c:pt>
                <c:pt idx="123">
                  <c:v>-1.4878232065075472</c:v>
                </c:pt>
                <c:pt idx="124">
                  <c:v>-0.42313590287939956</c:v>
                </c:pt>
                <c:pt idx="125">
                  <c:v>-1.7058031778072333</c:v>
                </c:pt>
                <c:pt idx="126">
                  <c:v>-0.9966819889669859</c:v>
                </c:pt>
                <c:pt idx="127">
                  <c:v>-0.17568848266594406</c:v>
                </c:pt>
                <c:pt idx="128">
                  <c:v>-1.1897653444135192</c:v>
                </c:pt>
                <c:pt idx="129">
                  <c:v>1.6625727545109735E-2</c:v>
                </c:pt>
                <c:pt idx="130">
                  <c:v>-0.22437895605958375</c:v>
                </c:pt>
                <c:pt idx="131">
                  <c:v>-0.40682459252387432</c:v>
                </c:pt>
                <c:pt idx="132">
                  <c:v>0.4989330592804152</c:v>
                </c:pt>
                <c:pt idx="133">
                  <c:v>-0.70200176979222972</c:v>
                </c:pt>
                <c:pt idx="134">
                  <c:v>-0.75946252555731497</c:v>
                </c:pt>
                <c:pt idx="135">
                  <c:v>0.71053522279531067</c:v>
                </c:pt>
                <c:pt idx="136">
                  <c:v>0.69354027285919384</c:v>
                </c:pt>
                <c:pt idx="137">
                  <c:v>0.27325619495968112</c:v>
                </c:pt>
                <c:pt idx="138">
                  <c:v>1.5331982053106394</c:v>
                </c:pt>
                <c:pt idx="139">
                  <c:v>1.1383868893425078</c:v>
                </c:pt>
                <c:pt idx="140">
                  <c:v>1.2123032594506715</c:v>
                </c:pt>
                <c:pt idx="141">
                  <c:v>1.098296458411024</c:v>
                </c:pt>
                <c:pt idx="142">
                  <c:v>1.9535089250927637</c:v>
                </c:pt>
                <c:pt idx="143">
                  <c:v>2.1264684644441965</c:v>
                </c:pt>
                <c:pt idx="144">
                  <c:v>1.9660843457037034</c:v>
                </c:pt>
                <c:pt idx="145">
                  <c:v>3.0974610798387028</c:v>
                </c:pt>
                <c:pt idx="146">
                  <c:v>1.8274631886264965</c:v>
                </c:pt>
                <c:pt idx="147">
                  <c:v>2.7738776511492214</c:v>
                </c:pt>
                <c:pt idx="148">
                  <c:v>2.441880093432804</c:v>
                </c:pt>
                <c:pt idx="149">
                  <c:v>3.2153183191083823</c:v>
                </c:pt>
                <c:pt idx="150">
                  <c:v>3.0407889713128324</c:v>
                </c:pt>
                <c:pt idx="151">
                  <c:v>3.4494967165776442</c:v>
                </c:pt>
                <c:pt idx="152">
                  <c:v>3.8903370181235637</c:v>
                </c:pt>
                <c:pt idx="153">
                  <c:v>3.5189534995148519</c:v>
                </c:pt>
                <c:pt idx="154">
                  <c:v>2.6877227000870558</c:v>
                </c:pt>
                <c:pt idx="155">
                  <c:v>3.0781054025110306</c:v>
                </c:pt>
                <c:pt idx="156">
                  <c:v>2.5713395146422311</c:v>
                </c:pt>
                <c:pt idx="157">
                  <c:v>1.4920547010650764</c:v>
                </c:pt>
                <c:pt idx="158">
                  <c:v>2.8777542143107602</c:v>
                </c:pt>
                <c:pt idx="159">
                  <c:v>2.9926227049912084</c:v>
                </c:pt>
                <c:pt idx="160">
                  <c:v>4.0720794244523733</c:v>
                </c:pt>
                <c:pt idx="161">
                  <c:v>3.0983565155158908</c:v>
                </c:pt>
                <c:pt idx="162">
                  <c:v>3.4691138929558587</c:v>
                </c:pt>
                <c:pt idx="163">
                  <c:v>2.3285670064024262</c:v>
                </c:pt>
                <c:pt idx="164">
                  <c:v>0.89285101472772244</c:v>
                </c:pt>
                <c:pt idx="165">
                  <c:v>-0.6807659692139153</c:v>
                </c:pt>
                <c:pt idx="166">
                  <c:v>-0.13585085553042092</c:v>
                </c:pt>
                <c:pt idx="167">
                  <c:v>0.31969914348059247</c:v>
                </c:pt>
                <c:pt idx="168">
                  <c:v>0.29206172360640553</c:v>
                </c:pt>
                <c:pt idx="169">
                  <c:v>1.0179706665205335</c:v>
                </c:pt>
                <c:pt idx="170">
                  <c:v>0.64830901118583062</c:v>
                </c:pt>
                <c:pt idx="171">
                  <c:v>0.52495918002034436</c:v>
                </c:pt>
                <c:pt idx="172">
                  <c:v>-8.258478149141639E-2</c:v>
                </c:pt>
                <c:pt idx="173">
                  <c:v>0.82581557615197043</c:v>
                </c:pt>
                <c:pt idx="174">
                  <c:v>1.2387735291292925</c:v>
                </c:pt>
                <c:pt idx="175">
                  <c:v>0.90266239508277146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1803056"/>
        <c:axId val="-281246096"/>
      </c:scatterChart>
      <c:valAx>
        <c:axId val="-3018030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246096"/>
        <c:crossesAt val="0"/>
        <c:crossBetween val="midCat"/>
        <c:majorUnit val="10"/>
      </c:valAx>
      <c:valAx>
        <c:axId val="-281246096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8030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'6645'!$M$2:$M$177</c:f>
              <c:numCache>
                <c:formatCode>0.00</c:formatCode>
                <c:ptCount val="176"/>
                <c:pt idx="4">
                  <c:v>1.5446360829279562</c:v>
                </c:pt>
                <c:pt idx="5">
                  <c:v>1.5557599624131384</c:v>
                </c:pt>
                <c:pt idx="6">
                  <c:v>1.5113090426543585</c:v>
                </c:pt>
                <c:pt idx="7">
                  <c:v>1.4774023027323633</c:v>
                </c:pt>
                <c:pt idx="8">
                  <c:v>1.4860759430340733</c:v>
                </c:pt>
                <c:pt idx="9">
                  <c:v>1.4874211958051011</c:v>
                </c:pt>
                <c:pt idx="10">
                  <c:v>1.4932166973097809</c:v>
                </c:pt>
                <c:pt idx="11">
                  <c:v>1.4588781503187844</c:v>
                </c:pt>
                <c:pt idx="12">
                  <c:v>1.52627879630939</c:v>
                </c:pt>
                <c:pt idx="13">
                  <c:v>1.5014319918813341</c:v>
                </c:pt>
                <c:pt idx="14">
                  <c:v>1.5228486573342186</c:v>
                </c:pt>
                <c:pt idx="15">
                  <c:v>1.498189730191763</c:v>
                </c:pt>
                <c:pt idx="16">
                  <c:v>1.4818603639470049</c:v>
                </c:pt>
                <c:pt idx="17">
                  <c:v>1.439294672389368</c:v>
                </c:pt>
                <c:pt idx="18">
                  <c:v>1.4566512165061449</c:v>
                </c:pt>
                <c:pt idx="19">
                  <c:v>1.4597857149305404</c:v>
                </c:pt>
                <c:pt idx="20">
                  <c:v>1.4764485831291323</c:v>
                </c:pt>
                <c:pt idx="21">
                  <c:v>1.4741628841547012</c:v>
                </c:pt>
                <c:pt idx="22">
                  <c:v>1.4502784002505458</c:v>
                </c:pt>
                <c:pt idx="23">
                  <c:v>1.4523969637702343</c:v>
                </c:pt>
                <c:pt idx="24">
                  <c:v>1.4340836260728707</c:v>
                </c:pt>
                <c:pt idx="25">
                  <c:v>1.4454731466831665</c:v>
                </c:pt>
                <c:pt idx="26">
                  <c:v>1.4544950068518288</c:v>
                </c:pt>
                <c:pt idx="27">
                  <c:v>1.4404409507302378</c:v>
                </c:pt>
                <c:pt idx="28">
                  <c:v>1.4574361328423491</c:v>
                </c:pt>
                <c:pt idx="29">
                  <c:v>1.4449910174755254</c:v>
                </c:pt>
                <c:pt idx="30">
                  <c:v>1.4647241575557908</c:v>
                </c:pt>
                <c:pt idx="31">
                  <c:v>1.4789673716857243</c:v>
                </c:pt>
                <c:pt idx="32">
                  <c:v>1.4727499514013491</c:v>
                </c:pt>
                <c:pt idx="33">
                  <c:v>1.4770649987584055</c:v>
                </c:pt>
                <c:pt idx="34">
                  <c:v>1.5170461642382482</c:v>
                </c:pt>
                <c:pt idx="35">
                  <c:v>1.4706679612077944</c:v>
                </c:pt>
                <c:pt idx="36">
                  <c:v>1.4381998579253648</c:v>
                </c:pt>
                <c:pt idx="37">
                  <c:v>1.4393917097722877</c:v>
                </c:pt>
                <c:pt idx="38">
                  <c:v>1.4214640444142876</c:v>
                </c:pt>
                <c:pt idx="39">
                  <c:v>1.4147317884732713</c:v>
                </c:pt>
                <c:pt idx="40">
                  <c:v>1.4207566149379716</c:v>
                </c:pt>
                <c:pt idx="41">
                  <c:v>1.4264227369655373</c:v>
                </c:pt>
                <c:pt idx="42">
                  <c:v>1.4436651329605328</c:v>
                </c:pt>
                <c:pt idx="43">
                  <c:v>1.4611437231977882</c:v>
                </c:pt>
                <c:pt idx="44">
                  <c:v>1.4691281114545613</c:v>
                </c:pt>
                <c:pt idx="45">
                  <c:v>1.4482215132144258</c:v>
                </c:pt>
                <c:pt idx="46">
                  <c:v>1.4358780326101177</c:v>
                </c:pt>
                <c:pt idx="47">
                  <c:v>1.433312894364446</c:v>
                </c:pt>
                <c:pt idx="48">
                  <c:v>1.4003256828166921</c:v>
                </c:pt>
                <c:pt idx="49">
                  <c:v>1.3904691249041881</c:v>
                </c:pt>
                <c:pt idx="50">
                  <c:v>1.3749069853527731</c:v>
                </c:pt>
                <c:pt idx="51">
                  <c:v>1.3688975954765188</c:v>
                </c:pt>
                <c:pt idx="52">
                  <c:v>1.381780018727923</c:v>
                </c:pt>
                <c:pt idx="53">
                  <c:v>1.3715976177508444</c:v>
                </c:pt>
                <c:pt idx="54">
                  <c:v>1.3775173797585409</c:v>
                </c:pt>
                <c:pt idx="55">
                  <c:v>1.3809507196413773</c:v>
                </c:pt>
                <c:pt idx="56">
                  <c:v>1.3673505888655351</c:v>
                </c:pt>
                <c:pt idx="57">
                  <c:v>1.3805058554043694</c:v>
                </c:pt>
                <c:pt idx="58">
                  <c:v>1.3877242816764261</c:v>
                </c:pt>
                <c:pt idx="59">
                  <c:v>1.371188022728955</c:v>
                </c:pt>
                <c:pt idx="60">
                  <c:v>1.3903149704795417</c:v>
                </c:pt>
                <c:pt idx="61">
                  <c:v>1.3707576050906245</c:v>
                </c:pt>
                <c:pt idx="62">
                  <c:v>1.3830079410062122</c:v>
                </c:pt>
                <c:pt idx="63">
                  <c:v>1.3907899483856596</c:v>
                </c:pt>
                <c:pt idx="64">
                  <c:v>1.372580165457592</c:v>
                </c:pt>
                <c:pt idx="65">
                  <c:v>1.390297920271516</c:v>
                </c:pt>
                <c:pt idx="66">
                  <c:v>1.400007397283545</c:v>
                </c:pt>
                <c:pt idx="67">
                  <c:v>1.3729801515953808</c:v>
                </c:pt>
                <c:pt idx="68">
                  <c:v>1.389349922069735</c:v>
                </c:pt>
                <c:pt idx="69">
                  <c:v>1.3955777476686115</c:v>
                </c:pt>
                <c:pt idx="70">
                  <c:v>1.3717806279711331</c:v>
                </c:pt>
                <c:pt idx="71">
                  <c:v>1.3660820604359629</c:v>
                </c:pt>
                <c:pt idx="72">
                  <c:v>1.374912865192043</c:v>
                </c:pt>
                <c:pt idx="73">
                  <c:v>1.3904485829496633</c:v>
                </c:pt>
                <c:pt idx="74">
                  <c:v>1.3743218821653007</c:v>
                </c:pt>
                <c:pt idx="75">
                  <c:v>1.3841253946177192</c:v>
                </c:pt>
                <c:pt idx="76">
                  <c:v>1.3730941502120337</c:v>
                </c:pt>
                <c:pt idx="77">
                  <c:v>1.3834254310836367</c:v>
                </c:pt>
                <c:pt idx="78">
                  <c:v>1.4023877704788386</c:v>
                </c:pt>
                <c:pt idx="79">
                  <c:v>1.3839278609660715</c:v>
                </c:pt>
                <c:pt idx="80">
                  <c:v>1.3878375518993684</c:v>
                </c:pt>
                <c:pt idx="81">
                  <c:v>1.394155269356925</c:v>
                </c:pt>
                <c:pt idx="82">
                  <c:v>1.3844040478044479</c:v>
                </c:pt>
                <c:pt idx="83">
                  <c:v>1.379934025887664</c:v>
                </c:pt>
                <c:pt idx="84">
                  <c:v>1.3815769119348658</c:v>
                </c:pt>
                <c:pt idx="85">
                  <c:v>1.3706409906398336</c:v>
                </c:pt>
                <c:pt idx="86">
                  <c:v>1.3719166621044192</c:v>
                </c:pt>
                <c:pt idx="87">
                  <c:v>1.3883559546409288</c:v>
                </c:pt>
                <c:pt idx="88">
                  <c:v>1.3913723200995187</c:v>
                </c:pt>
                <c:pt idx="89">
                  <c:v>1.3839759623800183</c:v>
                </c:pt>
                <c:pt idx="90">
                  <c:v>1.3818188304892434</c:v>
                </c:pt>
                <c:pt idx="91">
                  <c:v>1.3914458306736912</c:v>
                </c:pt>
                <c:pt idx="92">
                  <c:v>1.366436492218351</c:v>
                </c:pt>
                <c:pt idx="93">
                  <c:v>1.3825418432620071</c:v>
                </c:pt>
                <c:pt idx="94">
                  <c:v>1.38271857742291</c:v>
                </c:pt>
                <c:pt idx="95">
                  <c:v>1.3852725233535144</c:v>
                </c:pt>
                <c:pt idx="96">
                  <c:v>1.3896588791669613</c:v>
                </c:pt>
                <c:pt idx="97">
                  <c:v>1.3730565857726578</c:v>
                </c:pt>
                <c:pt idx="98">
                  <c:v>1.3905260121840866</c:v>
                </c:pt>
                <c:pt idx="99">
                  <c:v>1.3711259563006652</c:v>
                </c:pt>
                <c:pt idx="100">
                  <c:v>1.3806494836529883</c:v>
                </c:pt>
                <c:pt idx="101">
                  <c:v>1.3826261661502499</c:v>
                </c:pt>
                <c:pt idx="102">
                  <c:v>1.3852995290241152</c:v>
                </c:pt>
                <c:pt idx="103">
                  <c:v>1.3825123389971192</c:v>
                </c:pt>
                <c:pt idx="104">
                  <c:v>1.389073896709585</c:v>
                </c:pt>
                <c:pt idx="105">
                  <c:v>1.3847766067905329</c:v>
                </c:pt>
                <c:pt idx="106">
                  <c:v>1.387728893824443</c:v>
                </c:pt>
                <c:pt idx="107">
                  <c:v>1.383338877033323</c:v>
                </c:pt>
                <c:pt idx="108">
                  <c:v>1.3884065349951007</c:v>
                </c:pt>
                <c:pt idx="109">
                  <c:v>1.3827840860515082</c:v>
                </c:pt>
                <c:pt idx="110">
                  <c:v>1.4017546927224549</c:v>
                </c:pt>
                <c:pt idx="111">
                  <c:v>1.4005600466825872</c:v>
                </c:pt>
                <c:pt idx="112">
                  <c:v>1.4086560834313435</c:v>
                </c:pt>
                <c:pt idx="113">
                  <c:v>1.3914624263156741</c:v>
                </c:pt>
                <c:pt idx="114">
                  <c:v>1.3897589165706585</c:v>
                </c:pt>
                <c:pt idx="115">
                  <c:v>1.4006795841654842</c:v>
                </c:pt>
                <c:pt idx="116">
                  <c:v>1.3981816201302917</c:v>
                </c:pt>
                <c:pt idx="117">
                  <c:v>1.4009971516736246</c:v>
                </c:pt>
                <c:pt idx="118">
                  <c:v>1.3946751276039675</c:v>
                </c:pt>
                <c:pt idx="119">
                  <c:v>1.4221863701066768</c:v>
                </c:pt>
                <c:pt idx="120">
                  <c:v>1.4002853069161969</c:v>
                </c:pt>
                <c:pt idx="121">
                  <c:v>1.4014775260725774</c:v>
                </c:pt>
                <c:pt idx="122">
                  <c:v>1.4091178699784925</c:v>
                </c:pt>
                <c:pt idx="123">
                  <c:v>1.4118981422919386</c:v>
                </c:pt>
                <c:pt idx="124">
                  <c:v>1.4271574744379083</c:v>
                </c:pt>
                <c:pt idx="125">
                  <c:v>1.4087740054943116</c:v>
                </c:pt>
                <c:pt idx="126">
                  <c:v>1.4189372860325358</c:v>
                </c:pt>
                <c:pt idx="127">
                  <c:v>1.4307039451817909</c:v>
                </c:pt>
                <c:pt idx="128">
                  <c:v>1.4161699729983925</c:v>
                </c:pt>
                <c:pt idx="129">
                  <c:v>1.4334602346575835</c:v>
                </c:pt>
                <c:pt idx="130">
                  <c:v>1.4300061026290281</c:v>
                </c:pt>
                <c:pt idx="131">
                  <c:v>1.4273912517184326</c:v>
                </c:pt>
                <c:pt idx="132">
                  <c:v>1.4403727692076864</c:v>
                </c:pt>
                <c:pt idx="133">
                  <c:v>1.4231607076192416</c:v>
                </c:pt>
                <c:pt idx="134">
                  <c:v>1.4223371674543595</c:v>
                </c:pt>
                <c:pt idx="135">
                  <c:v>1.443405497864144</c:v>
                </c:pt>
                <c:pt idx="136">
                  <c:v>1.4431619225110843</c:v>
                </c:pt>
                <c:pt idx="137">
                  <c:v>1.4371383188497306</c:v>
                </c:pt>
                <c:pt idx="138">
                  <c:v>1.4551960843129703</c:v>
                </c:pt>
                <c:pt idx="139">
                  <c:v>1.4495375618671638</c:v>
                </c:pt>
                <c:pt idx="140">
                  <c:v>1.4505969475089961</c:v>
                </c:pt>
                <c:pt idx="141">
                  <c:v>1.4489629770107708</c:v>
                </c:pt>
                <c:pt idx="142">
                  <c:v>1.4612200698116338</c:v>
                </c:pt>
                <c:pt idx="143">
                  <c:v>1.4636989638961069</c:v>
                </c:pt>
                <c:pt idx="144">
                  <c:v>1.4614003035002705</c:v>
                </c:pt>
                <c:pt idx="145">
                  <c:v>1.4776154432033153</c:v>
                </c:pt>
                <c:pt idx="146">
                  <c:v>1.4594135546481977</c:v>
                </c:pt>
                <c:pt idx="147">
                  <c:v>1.4729777744732775</c:v>
                </c:pt>
                <c:pt idx="148">
                  <c:v>1.4682195125990334</c:v>
                </c:pt>
                <c:pt idx="149">
                  <c:v>1.4793045990274662</c:v>
                </c:pt>
                <c:pt idx="150">
                  <c:v>1.4768032061037821</c:v>
                </c:pt>
                <c:pt idx="151">
                  <c:v>1.4826608952246851</c:v>
                </c:pt>
                <c:pt idx="152">
                  <c:v>1.4889791151956524</c:v>
                </c:pt>
                <c:pt idx="153">
                  <c:v>1.4836563650842558</c:v>
                </c:pt>
                <c:pt idx="154">
                  <c:v>1.4717429828027115</c:v>
                </c:pt>
                <c:pt idx="155">
                  <c:v>1.4773380333870747</c:v>
                </c:pt>
                <c:pt idx="156">
                  <c:v>1.4700749534415491</c:v>
                </c:pt>
                <c:pt idx="157">
                  <c:v>1.454606406578679</c:v>
                </c:pt>
                <c:pt idx="158">
                  <c:v>1.4744665561785371</c:v>
                </c:pt>
                <c:pt idx="159">
                  <c:v>1.4761128766018445</c:v>
                </c:pt>
                <c:pt idx="160">
                  <c:v>1.4915838872575795</c:v>
                </c:pt>
                <c:pt idx="161">
                  <c:v>1.4776282767839986</c:v>
                </c:pt>
                <c:pt idx="162">
                  <c:v>1.48294205290272</c:v>
                </c:pt>
                <c:pt idx="163">
                  <c:v>1.4665954845622666</c:v>
                </c:pt>
                <c:pt idx="164">
                  <c:v>1.4460184878144062</c:v>
                </c:pt>
                <c:pt idx="165">
                  <c:v>1.4234650637746178</c:v>
                </c:pt>
                <c:pt idx="166">
                  <c:v>1.431274906798687</c:v>
                </c:pt>
                <c:pt idx="167">
                  <c:v>1.4378039493826615</c:v>
                </c:pt>
                <c:pt idx="168">
                  <c:v>1.4374078438143123</c:v>
                </c:pt>
                <c:pt idx="169">
                  <c:v>1.4478117301290168</c:v>
                </c:pt>
                <c:pt idx="170">
                  <c:v>1.4425136581400309</c:v>
                </c:pt>
                <c:pt idx="171">
                  <c:v>1.4407457812831459</c:v>
                </c:pt>
                <c:pt idx="172">
                  <c:v>1.432038327864293</c:v>
                </c:pt>
                <c:pt idx="173">
                  <c:v>1.4450577211937352</c:v>
                </c:pt>
                <c:pt idx="174">
                  <c:v>1.4509763252245405</c:v>
                </c:pt>
                <c:pt idx="175">
                  <c:v>1.4461591066713588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542656"/>
        <c:axId val="-281817312"/>
      </c:scatterChart>
      <c:valAx>
        <c:axId val="-28154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817312"/>
        <c:crossesAt val="0"/>
        <c:crossBetween val="midCat"/>
        <c:majorUnit val="10"/>
      </c:valAx>
      <c:valAx>
        <c:axId val="-2818173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542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'6646'!$L$2:$L$141</c:f>
              <c:numCache>
                <c:formatCode>0.00</c:formatCode>
                <c:ptCount val="140"/>
                <c:pt idx="0">
                  <c:v>1.5249824902570737</c:v>
                </c:pt>
                <c:pt idx="1">
                  <c:v>1.5721800984187351</c:v>
                </c:pt>
                <c:pt idx="2">
                  <c:v>1.5441479840447228</c:v>
                </c:pt>
                <c:pt idx="3">
                  <c:v>1.5903420698857442</c:v>
                </c:pt>
                <c:pt idx="4">
                  <c:v>1.5336705553040491</c:v>
                </c:pt>
                <c:pt idx="5">
                  <c:v>1.54952095329007</c:v>
                </c:pt>
                <c:pt idx="6">
                  <c:v>1.5067556633199595</c:v>
                </c:pt>
                <c:pt idx="7">
                  <c:v>1.5206116319261982</c:v>
                </c:pt>
                <c:pt idx="8">
                  <c:v>1.5509758914909995</c:v>
                </c:pt>
                <c:pt idx="9">
                  <c:v>1.4623967232113904</c:v>
                </c:pt>
                <c:pt idx="10">
                  <c:v>1.5342586317498983</c:v>
                </c:pt>
                <c:pt idx="11">
                  <c:v>1.5574867748587902</c:v>
                </c:pt>
                <c:pt idx="12">
                  <c:v>1.4895813404871956</c:v>
                </c:pt>
                <c:pt idx="13">
                  <c:v>1.5446538785313439</c:v>
                </c:pt>
                <c:pt idx="14">
                  <c:v>1.5234213461125343</c:v>
                </c:pt>
                <c:pt idx="15">
                  <c:v>1.4724730623544948</c:v>
                </c:pt>
                <c:pt idx="16">
                  <c:v>1.5384458874565468</c:v>
                </c:pt>
                <c:pt idx="17">
                  <c:v>1.5166908806743207</c:v>
                </c:pt>
                <c:pt idx="18">
                  <c:v>1.5525837654217578</c:v>
                </c:pt>
                <c:pt idx="19">
                  <c:v>1.5168678963885254</c:v>
                </c:pt>
                <c:pt idx="20">
                  <c:v>1.4591356056788005</c:v>
                </c:pt>
                <c:pt idx="21">
                  <c:v>1.4688975980655525</c:v>
                </c:pt>
                <c:pt idx="22">
                  <c:v>1.4947899850191373</c:v>
                </c:pt>
                <c:pt idx="23">
                  <c:v>1.461007228876454</c:v>
                </c:pt>
                <c:pt idx="24">
                  <c:v>1.4649083305728225</c:v>
                </c:pt>
                <c:pt idx="25">
                  <c:v>1.4666184394258415</c:v>
                </c:pt>
                <c:pt idx="26">
                  <c:v>1.4091878847074799</c:v>
                </c:pt>
                <c:pt idx="27">
                  <c:v>1.4728002159756262</c:v>
                </c:pt>
                <c:pt idx="28">
                  <c:v>1.4676609172290738</c:v>
                </c:pt>
                <c:pt idx="29">
                  <c:v>1.4228364737908852</c:v>
                </c:pt>
                <c:pt idx="30">
                  <c:v>1.4965723663895654</c:v>
                </c:pt>
                <c:pt idx="31">
                  <c:v>1.4388056187789042</c:v>
                </c:pt>
                <c:pt idx="32">
                  <c:v>1.4101598409820235</c:v>
                </c:pt>
                <c:pt idx="33">
                  <c:v>1.4517992838003819</c:v>
                </c:pt>
                <c:pt idx="34">
                  <c:v>1.4026177016943857</c:v>
                </c:pt>
                <c:pt idx="35">
                  <c:v>1.4099829117442737</c:v>
                </c:pt>
                <c:pt idx="36">
                  <c:v>1.3996326959043925</c:v>
                </c:pt>
                <c:pt idx="37">
                  <c:v>1.3776329033849504</c:v>
                </c:pt>
                <c:pt idx="38">
                  <c:v>1.3643139770412303</c:v>
                </c:pt>
                <c:pt idx="39">
                  <c:v>1.398199056032039</c:v>
                </c:pt>
                <c:pt idx="40">
                  <c:v>1.4075107672230833</c:v>
                </c:pt>
                <c:pt idx="41">
                  <c:v>1.4213623522312913</c:v>
                </c:pt>
                <c:pt idx="42">
                  <c:v>1.4435716008170292</c:v>
                </c:pt>
                <c:pt idx="43">
                  <c:v>1.452614649102286</c:v>
                </c:pt>
                <c:pt idx="44">
                  <c:v>1.5442231910241717</c:v>
                </c:pt>
                <c:pt idx="45">
                  <c:v>1.4203603213007543</c:v>
                </c:pt>
                <c:pt idx="46">
                  <c:v>1.348110792102633</c:v>
                </c:pt>
                <c:pt idx="47">
                  <c:v>1.405543974196616</c:v>
                </c:pt>
                <c:pt idx="48">
                  <c:v>1.4272517967057889</c:v>
                </c:pt>
                <c:pt idx="49">
                  <c:v>1.3913344368171001</c:v>
                </c:pt>
                <c:pt idx="50">
                  <c:v>1.4854140590171856</c:v>
                </c:pt>
                <c:pt idx="51">
                  <c:v>1.4946751404007574</c:v>
                </c:pt>
                <c:pt idx="52">
                  <c:v>1.5160555675694978</c:v>
                </c:pt>
                <c:pt idx="53">
                  <c:v>1.5367366288367776</c:v>
                </c:pt>
                <c:pt idx="54">
                  <c:v>1.4792635118862858</c:v>
                </c:pt>
                <c:pt idx="55">
                  <c:v>1.4210824449378192</c:v>
                </c:pt>
                <c:pt idx="56">
                  <c:v>1.4094625446368667</c:v>
                </c:pt>
                <c:pt idx="57">
                  <c:v>1.4115966397164932</c:v>
                </c:pt>
                <c:pt idx="58">
                  <c:v>1.289336609408726</c:v>
                </c:pt>
                <c:pt idx="59">
                  <c:v>1.3046429907069701</c:v>
                </c:pt>
                <c:pt idx="60">
                  <c:v>1.3552032143992687</c:v>
                </c:pt>
                <c:pt idx="61">
                  <c:v>1.3329980871123683</c:v>
                </c:pt>
                <c:pt idx="62">
                  <c:v>1.3151620690496777</c:v>
                </c:pt>
                <c:pt idx="63">
                  <c:v>1.3244636222355755</c:v>
                </c:pt>
                <c:pt idx="64">
                  <c:v>1.4109198725716854</c:v>
                </c:pt>
                <c:pt idx="65">
                  <c:v>1.4050142704940864</c:v>
                </c:pt>
                <c:pt idx="66">
                  <c:v>1.4433363610374776</c:v>
                </c:pt>
                <c:pt idx="67">
                  <c:v>1.481174462109528</c:v>
                </c:pt>
                <c:pt idx="68">
                  <c:v>1.4834176575950351</c:v>
                </c:pt>
                <c:pt idx="69">
                  <c:v>1.4811421275722254</c:v>
                </c:pt>
                <c:pt idx="70">
                  <c:v>1.456738642133423</c:v>
                </c:pt>
                <c:pt idx="71">
                  <c:v>1.4277198398727819</c:v>
                </c:pt>
                <c:pt idx="72">
                  <c:v>1.4732952462180875</c:v>
                </c:pt>
                <c:pt idx="73">
                  <c:v>1.3868897231855641</c:v>
                </c:pt>
                <c:pt idx="74">
                  <c:v>1.3743411662671545</c:v>
                </c:pt>
                <c:pt idx="75">
                  <c:v>1.317403274355784</c:v>
                </c:pt>
                <c:pt idx="76">
                  <c:v>1.3494397378403891</c:v>
                </c:pt>
                <c:pt idx="77">
                  <c:v>1.3802510535362071</c:v>
                </c:pt>
                <c:pt idx="78">
                  <c:v>1.3666026190723015</c:v>
                </c:pt>
                <c:pt idx="79">
                  <c:v>1.3778852031223645</c:v>
                </c:pt>
                <c:pt idx="80">
                  <c:v>1.3678307459344528</c:v>
                </c:pt>
                <c:pt idx="81">
                  <c:v>1.3499591168377507</c:v>
                </c:pt>
                <c:pt idx="82">
                  <c:v>1.2938585896273231</c:v>
                </c:pt>
                <c:pt idx="83">
                  <c:v>1.3594571718226967</c:v>
                </c:pt>
                <c:pt idx="84">
                  <c:v>1.2911343123086303</c:v>
                </c:pt>
                <c:pt idx="85">
                  <c:v>1.224428252113358</c:v>
                </c:pt>
                <c:pt idx="86">
                  <c:v>1.1636464470514687</c:v>
                </c:pt>
                <c:pt idx="87">
                  <c:v>1.1422047476045205</c:v>
                </c:pt>
                <c:pt idx="88">
                  <c:v>1.1334938387589699</c:v>
                </c:pt>
                <c:pt idx="89">
                  <c:v>1.1059918199448886</c:v>
                </c:pt>
                <c:pt idx="90">
                  <c:v>1.1159185370697589</c:v>
                </c:pt>
                <c:pt idx="91">
                  <c:v>1.1419892205993964</c:v>
                </c:pt>
                <c:pt idx="92">
                  <c:v>1.1970414861965228</c:v>
                </c:pt>
                <c:pt idx="93">
                  <c:v>1.1456104227870789</c:v>
                </c:pt>
                <c:pt idx="94">
                  <c:v>1.1819476995840519</c:v>
                </c:pt>
                <c:pt idx="95">
                  <c:v>1.2425421878445055</c:v>
                </c:pt>
                <c:pt idx="96">
                  <c:v>1.2398274455567582</c:v>
                </c:pt>
                <c:pt idx="97">
                  <c:v>1.2616428141067548</c:v>
                </c:pt>
                <c:pt idx="98">
                  <c:v>1.2782925177560485</c:v>
                </c:pt>
                <c:pt idx="99">
                  <c:v>1.2978323909431955</c:v>
                </c:pt>
                <c:pt idx="100">
                  <c:v>1.2449329286937725</c:v>
                </c:pt>
                <c:pt idx="101">
                  <c:v>1.2403010908071279</c:v>
                </c:pt>
                <c:pt idx="102">
                  <c:v>1.2724256277199071</c:v>
                </c:pt>
                <c:pt idx="103">
                  <c:v>1.1388737991882814</c:v>
                </c:pt>
                <c:pt idx="104">
                  <c:v>1.1079877841336234</c:v>
                </c:pt>
                <c:pt idx="105">
                  <c:v>1.064821240546999</c:v>
                </c:pt>
                <c:pt idx="106">
                  <c:v>0.98581144705285317</c:v>
                </c:pt>
                <c:pt idx="107">
                  <c:v>0.99957115167605504</c:v>
                </c:pt>
                <c:pt idx="108">
                  <c:v>0.99971931608575781</c:v>
                </c:pt>
                <c:pt idx="109">
                  <c:v>1.0253444735167392</c:v>
                </c:pt>
                <c:pt idx="110">
                  <c:v>1.0186176966329614</c:v>
                </c:pt>
                <c:pt idx="111">
                  <c:v>1.0205165352638006</c:v>
                </c:pt>
                <c:pt idx="112">
                  <c:v>1.0320215473480889</c:v>
                </c:pt>
                <c:pt idx="113">
                  <c:v>1.0303958270881637</c:v>
                </c:pt>
                <c:pt idx="114">
                  <c:v>1.084059574835351</c:v>
                </c:pt>
                <c:pt idx="115">
                  <c:v>1.0828184212087384</c:v>
                </c:pt>
                <c:pt idx="116">
                  <c:v>0.98644706935820103</c:v>
                </c:pt>
                <c:pt idx="117">
                  <c:v>1.0187052463213457</c:v>
                </c:pt>
                <c:pt idx="118">
                  <c:v>1.0030068246120603</c:v>
                </c:pt>
                <c:pt idx="119">
                  <c:v>1.0442895065318174</c:v>
                </c:pt>
                <c:pt idx="120">
                  <c:v>1.0554357486518029</c:v>
                </c:pt>
                <c:pt idx="121">
                  <c:v>1.0077446139080402</c:v>
                </c:pt>
                <c:pt idx="122">
                  <c:v>1.0257271900293587</c:v>
                </c:pt>
                <c:pt idx="123">
                  <c:v>1.0612980096780698</c:v>
                </c:pt>
                <c:pt idx="124">
                  <c:v>1.0153673024737089</c:v>
                </c:pt>
                <c:pt idx="125">
                  <c:v>1.0376646807703682</c:v>
                </c:pt>
                <c:pt idx="126">
                  <c:v>1.0427612136882323</c:v>
                </c:pt>
                <c:pt idx="127">
                  <c:v>0.99598583123008999</c:v>
                </c:pt>
                <c:pt idx="128">
                  <c:v>1.0311794265620333</c:v>
                </c:pt>
                <c:pt idx="129">
                  <c:v>1.0164865703910799</c:v>
                </c:pt>
                <c:pt idx="130">
                  <c:v>1.0765514395600095</c:v>
                </c:pt>
                <c:pt idx="131">
                  <c:v>1.0595423987475241</c:v>
                </c:pt>
                <c:pt idx="132">
                  <c:v>1.0150763018122129</c:v>
                </c:pt>
                <c:pt idx="133">
                  <c:v>1.0072615142318537</c:v>
                </c:pt>
                <c:pt idx="134">
                  <c:v>0.97290715494960966</c:v>
                </c:pt>
                <c:pt idx="135">
                  <c:v>1.001157215580939</c:v>
                </c:pt>
                <c:pt idx="136">
                  <c:v>1.0105060639148362</c:v>
                </c:pt>
                <c:pt idx="137">
                  <c:v>0.92257990598438278</c:v>
                </c:pt>
                <c:pt idx="138">
                  <c:v>0.9650742250886517</c:v>
                </c:pt>
                <c:pt idx="139">
                  <c:v>0.91484954713421973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450000"/>
        <c:axId val="-298019584"/>
      </c:scatterChart>
      <c:valAx>
        <c:axId val="-29845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019584"/>
        <c:crossesAt val="0"/>
        <c:crossBetween val="midCat"/>
        <c:majorUnit val="10"/>
      </c:valAx>
      <c:valAx>
        <c:axId val="-2980195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4500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'6646'!$P$2:$P$177</c:f>
              <c:numCache>
                <c:formatCode>General</c:formatCode>
                <c:ptCount val="176"/>
                <c:pt idx="4">
                  <c:v>-1.1325518074925756</c:v>
                </c:pt>
                <c:pt idx="5">
                  <c:v>0.13291482993750681</c:v>
                </c:pt>
                <c:pt idx="6">
                  <c:v>-2.331151855238113</c:v>
                </c:pt>
                <c:pt idx="7">
                  <c:v>-1.1925845359060889</c:v>
                </c:pt>
                <c:pt idx="8">
                  <c:v>0.99635382530994188</c:v>
                </c:pt>
                <c:pt idx="9">
                  <c:v>-4.3827069809097683</c:v>
                </c:pt>
                <c:pt idx="10">
                  <c:v>0.44659729690290623</c:v>
                </c:pt>
                <c:pt idx="11">
                  <c:v>2.1814868352811412</c:v>
                </c:pt>
                <c:pt idx="12">
                  <c:v>-1.8821687918621286</c:v>
                </c:pt>
                <c:pt idx="13">
                  <c:v>1.8788802302730889</c:v>
                </c:pt>
                <c:pt idx="14">
                  <c:v>0.7848757181332674</c:v>
                </c:pt>
                <c:pt idx="15">
                  <c:v>-2.1998493278824944</c:v>
                </c:pt>
                <c:pt idx="16">
                  <c:v>2.2547509469283598</c:v>
                </c:pt>
                <c:pt idx="17">
                  <c:v>1.1275030213524222</c:v>
                </c:pt>
                <c:pt idx="18">
                  <c:v>3.668210551639183</c:v>
                </c:pt>
                <c:pt idx="19">
                  <c:v>1.6526765239466064</c:v>
                </c:pt>
                <c:pt idx="20">
                  <c:v>-1.7636937158615573</c:v>
                </c:pt>
                <c:pt idx="21">
                  <c:v>-0.88561332869619547</c:v>
                </c:pt>
                <c:pt idx="22">
                  <c:v>1.0187937321201579</c:v>
                </c:pt>
                <c:pt idx="23">
                  <c:v>-0.87374235435473524</c:v>
                </c:pt>
                <c:pt idx="24">
                  <c:v>-0.36857215373010993</c:v>
                </c:pt>
                <c:pt idx="25">
                  <c:v>-2.8079910415735945E-3</c:v>
                </c:pt>
                <c:pt idx="26">
                  <c:v>-3.3999797112441965</c:v>
                </c:pt>
                <c:pt idx="27">
                  <c:v>0.9044297065055712</c:v>
                </c:pt>
                <c:pt idx="28">
                  <c:v>0.83438743625028167</c:v>
                </c:pt>
                <c:pt idx="29">
                  <c:v>-1.7606967587992235</c:v>
                </c:pt>
                <c:pt idx="30">
                  <c:v>3.187843277257473</c:v>
                </c:pt>
                <c:pt idx="31">
                  <c:v>-0.23071934763933419</c:v>
                </c:pt>
                <c:pt idx="32">
                  <c:v>-1.796405531192121</c:v>
                </c:pt>
                <c:pt idx="33">
                  <c:v>1.1099375578179367</c:v>
                </c:pt>
                <c:pt idx="34">
                  <c:v>-1.7623777748233367</c:v>
                </c:pt>
                <c:pt idx="35">
                  <c:v>-1.03679716892911</c:v>
                </c:pt>
                <c:pt idx="36">
                  <c:v>-1.4383938338961049</c:v>
                </c:pt>
                <c:pt idx="37">
                  <c:v>-2.581216712111515</c:v>
                </c:pt>
                <c:pt idx="38">
                  <c:v>-3.1717031629925492</c:v>
                </c:pt>
                <c:pt idx="39">
                  <c:v>-0.75874604792344502</c:v>
                </c:pt>
                <c:pt idx="40">
                  <c:v>9.0684351798430207E-2</c:v>
                </c:pt>
                <c:pt idx="41">
                  <c:v>1.2289727564661586</c:v>
                </c:pt>
                <c:pt idx="42">
                  <c:v>2.8990332156537462</c:v>
                </c:pt>
                <c:pt idx="43">
                  <c:v>3.7313694330053222</c:v>
                </c:pt>
                <c:pt idx="44">
                  <c:v>9.8170903763991131</c:v>
                </c:pt>
                <c:pt idx="45">
                  <c:v>2.1930377451574214</c:v>
                </c:pt>
                <c:pt idx="46">
                  <c:v>-2.1470190806584077</c:v>
                </c:pt>
                <c:pt idx="47">
                  <c:v>1.7642303563087465</c:v>
                </c:pt>
                <c:pt idx="48">
                  <c:v>3.4023866388743169</c:v>
                </c:pt>
                <c:pt idx="49">
                  <c:v>1.3740323767730378</c:v>
                </c:pt>
                <c:pt idx="50">
                  <c:v>7.6169804476088521</c:v>
                </c:pt>
                <c:pt idx="51">
                  <c:v>8.4631894306644728</c:v>
                </c:pt>
                <c:pt idx="52">
                  <c:v>10.08051456930963</c:v>
                </c:pt>
                <c:pt idx="53">
                  <c:v>11.653341237918164</c:v>
                </c:pt>
                <c:pt idx="54">
                  <c:v>8.2534614156945736</c:v>
                </c:pt>
                <c:pt idx="55">
                  <c:v>4.8085369441586447</c:v>
                </c:pt>
                <c:pt idx="56">
                  <c:v>4.3261542188061739</c:v>
                </c:pt>
                <c:pt idx="57">
                  <c:v>4.7188953021041096</c:v>
                </c:pt>
                <c:pt idx="58">
                  <c:v>-2.8031736585556168</c:v>
                </c:pt>
                <c:pt idx="59">
                  <c:v>-1.572321105440909</c:v>
                </c:pt>
                <c:pt idx="60">
                  <c:v>1.9016234345309251</c:v>
                </c:pt>
                <c:pt idx="61">
                  <c:v>0.74573574578054003</c:v>
                </c:pt>
                <c:pt idx="62">
                  <c:v>-0.1321591562266686</c:v>
                </c:pt>
                <c:pt idx="63">
                  <c:v>0.71662492132436129</c:v>
                </c:pt>
                <c:pt idx="64">
                  <c:v>6.4745216281193727</c:v>
                </c:pt>
                <c:pt idx="65">
                  <c:v>6.3557218680517726</c:v>
                </c:pt>
                <c:pt idx="66">
                  <c:v>9.0509921831387068</c:v>
                </c:pt>
                <c:pt idx="67">
                  <c:v>11.715467758385579</c:v>
                </c:pt>
                <c:pt idx="68">
                  <c:v>12.115150560077167</c:v>
                </c:pt>
                <c:pt idx="69">
                  <c:v>12.227320957724503</c:v>
                </c:pt>
                <c:pt idx="70">
                  <c:v>10.931558599437226</c:v>
                </c:pt>
                <c:pt idx="71">
                  <c:v>9.342138033225968</c:v>
                </c:pt>
                <c:pt idx="72">
                  <c:v>12.498914199832852</c:v>
                </c:pt>
                <c:pt idx="73">
                  <c:v>7.2581556581297013</c:v>
                </c:pt>
                <c:pt idx="74">
                  <c:v>6.7166854099513156</c:v>
                </c:pt>
                <c:pt idx="75">
                  <c:v>3.350860286872257</c:v>
                </c:pt>
                <c:pt idx="76">
                  <c:v>5.6461957656273292</c:v>
                </c:pt>
                <c:pt idx="77">
                  <c:v>7.863578913483944</c:v>
                </c:pt>
                <c:pt idx="78">
                  <c:v>7.2521268890994346</c:v>
                </c:pt>
                <c:pt idx="79">
                  <c:v>8.2269577790080053</c:v>
                </c:pt>
                <c:pt idx="80">
                  <c:v>7.8441793141923819</c:v>
                </c:pt>
                <c:pt idx="81">
                  <c:v>6.9640185932102705</c:v>
                </c:pt>
                <c:pt idx="82">
                  <c:v>3.6514723731729695</c:v>
                </c:pt>
                <c:pt idx="83">
                  <c:v>8.0822607396044539</c:v>
                </c:pt>
                <c:pt idx="84">
                  <c:v>3.9920456531623709</c:v>
                </c:pt>
                <c:pt idx="85">
                  <c:v>4.7024623793767168E-3</c:v>
                </c:pt>
                <c:pt idx="86">
                  <c:v>-3.6056988600746775</c:v>
                </c:pt>
                <c:pt idx="87">
                  <c:v>-4.7130120175385457</c:v>
                </c:pt>
                <c:pt idx="88">
                  <c:v>-5.0103046936841151</c:v>
                </c:pt>
                <c:pt idx="89">
                  <c:v>-6.5032170621010561</c:v>
                </c:pt>
                <c:pt idx="90">
                  <c:v>-5.6146557538496999</c:v>
                </c:pt>
                <c:pt idx="91">
                  <c:v>-3.6989042382485793</c:v>
                </c:pt>
                <c:pt idx="92">
                  <c:v>6.0854911339961924E-2</c:v>
                </c:pt>
                <c:pt idx="93">
                  <c:v>-2.9545878974483921</c:v>
                </c:pt>
                <c:pt idx="94">
                  <c:v>-0.38560508771280311</c:v>
                </c:pt>
                <c:pt idx="95">
                  <c:v>3.726788396213828</c:v>
                </c:pt>
                <c:pt idx="96">
                  <c:v>3.8110130879435227</c:v>
                </c:pt>
                <c:pt idx="97">
                  <c:v>5.4560121895043538</c:v>
                </c:pt>
                <c:pt idx="98">
                  <c:v>6.772336152167127</c:v>
                </c:pt>
                <c:pt idx="99">
                  <c:v>8.2725525841543615</c:v>
                </c:pt>
                <c:pt idx="100">
                  <c:v>5.1636801391109994</c:v>
                </c:pt>
                <c:pt idx="101">
                  <c:v>5.1259260199111063</c:v>
                </c:pt>
                <c:pt idx="102">
                  <c:v>7.4268653360801142</c:v>
                </c:pt>
                <c:pt idx="103">
                  <c:v>-0.81366551108922813</c:v>
                </c:pt>
                <c:pt idx="104">
                  <c:v>-2.5218910010078468</c:v>
                </c:pt>
                <c:pt idx="105">
                  <c:v>-5.0114882017465456</c:v>
                </c:pt>
                <c:pt idx="106">
                  <c:v>-9.7816795502607086</c:v>
                </c:pt>
                <c:pt idx="107">
                  <c:v>-8.6492372077910318</c:v>
                </c:pt>
                <c:pt idx="108">
                  <c:v>-8.3828546962018891</c:v>
                </c:pt>
                <c:pt idx="109">
                  <c:v>-6.4954506160564991</c:v>
                </c:pt>
                <c:pt idx="110">
                  <c:v>-6.666499166680298</c:v>
                </c:pt>
                <c:pt idx="111">
                  <c:v>-6.2887267171339065</c:v>
                </c:pt>
                <c:pt idx="112">
                  <c:v>-5.2997434254630846</c:v>
                </c:pt>
                <c:pt idx="113">
                  <c:v>-5.1462276602437615</c:v>
                </c:pt>
                <c:pt idx="114">
                  <c:v>-1.4748155687714091</c:v>
                </c:pt>
                <c:pt idx="115">
                  <c:v>-1.2968310286606939</c:v>
                </c:pt>
                <c:pt idx="116">
                  <c:v>-7.1716841610813393</c:v>
                </c:pt>
                <c:pt idx="117">
                  <c:v>-4.8622417455126419</c:v>
                </c:pt>
                <c:pt idx="118">
                  <c:v>-5.6041280616226361</c:v>
                </c:pt>
                <c:pt idx="119">
                  <c:v>-2.7204845553681847</c:v>
                </c:pt>
                <c:pt idx="120">
                  <c:v>-1.7543286770345525</c:v>
                </c:pt>
                <c:pt idx="121">
                  <c:v>-4.5318114947490971</c:v>
                </c:pt>
                <c:pt idx="122">
                  <c:v>-3.1306810157332041</c:v>
                </c:pt>
                <c:pt idx="123">
                  <c:v>-0.61046548271934931</c:v>
                </c:pt>
                <c:pt idx="124">
                  <c:v>-3.2759377892692889</c:v>
                </c:pt>
                <c:pt idx="125">
                  <c:v>-1.6002699115721881</c:v>
                </c:pt>
                <c:pt idx="126">
                  <c:v>-1.0190381524994687</c:v>
                </c:pt>
                <c:pt idx="127">
                  <c:v>-3.7382545097567181</c:v>
                </c:pt>
                <c:pt idx="128">
                  <c:v>-1.2420405829431687</c:v>
                </c:pt>
                <c:pt idx="129">
                  <c:v>-1.9199459015755014</c:v>
                </c:pt>
                <c:pt idx="130">
                  <c:v>2.158749572159651</c:v>
                </c:pt>
                <c:pt idx="131">
                  <c:v>1.3334726521163531</c:v>
                </c:pt>
                <c:pt idx="132">
                  <c:v>-1.2388110731251283</c:v>
                </c:pt>
                <c:pt idx="133">
                  <c:v>-1.4790863493874526</c:v>
                </c:pt>
                <c:pt idx="134">
                  <c:v>-3.4079917600250793</c:v>
                </c:pt>
                <c:pt idx="135">
                  <c:v>-1.3535732798842648</c:v>
                </c:pt>
                <c:pt idx="136">
                  <c:v>-0.5017799596438961</c:v>
                </c:pt>
                <c:pt idx="137">
                  <c:v>-5.8392917549741687</c:v>
                </c:pt>
                <c:pt idx="138">
                  <c:v>-2.8785555554133238</c:v>
                </c:pt>
                <c:pt idx="139">
                  <c:v>-5.8172398220560941</c:v>
                </c:pt>
                <c:pt idx="140">
                  <c:v>-2.131258063711063</c:v>
                </c:pt>
                <c:pt idx="141">
                  <c:v>0.68409344663075911</c:v>
                </c:pt>
                <c:pt idx="142">
                  <c:v>1.9357374905615985</c:v>
                </c:pt>
                <c:pt idx="143">
                  <c:v>4.438619237462917</c:v>
                </c:pt>
                <c:pt idx="144">
                  <c:v>3.4869784334837672</c:v>
                </c:pt>
                <c:pt idx="145">
                  <c:v>-1.5048218380802747</c:v>
                </c:pt>
                <c:pt idx="146">
                  <c:v>1.8283609614507983</c:v>
                </c:pt>
                <c:pt idx="147">
                  <c:v>-0.69617044772970738</c:v>
                </c:pt>
                <c:pt idx="148">
                  <c:v>2.7754033951112902</c:v>
                </c:pt>
                <c:pt idx="149">
                  <c:v>2.0278876882204098</c:v>
                </c:pt>
                <c:pt idx="150">
                  <c:v>3.7649282527842809</c:v>
                </c:pt>
                <c:pt idx="151">
                  <c:v>-0.42059033585095584</c:v>
                </c:pt>
                <c:pt idx="152">
                  <c:v>4.906975608833422</c:v>
                </c:pt>
                <c:pt idx="153">
                  <c:v>4.3784392736011979</c:v>
                </c:pt>
                <c:pt idx="154">
                  <c:v>7.1345162962737545</c:v>
                </c:pt>
                <c:pt idx="155">
                  <c:v>8.4556199339721871</c:v>
                </c:pt>
                <c:pt idx="156">
                  <c:v>6.9329095504563165</c:v>
                </c:pt>
                <c:pt idx="157">
                  <c:v>6.6119147877551852</c:v>
                </c:pt>
                <c:pt idx="158">
                  <c:v>4.6468812837111617</c:v>
                </c:pt>
                <c:pt idx="159">
                  <c:v>-1.1095097666500207</c:v>
                </c:pt>
                <c:pt idx="160">
                  <c:v>0.47544314152501421</c:v>
                </c:pt>
                <c:pt idx="161">
                  <c:v>-1.0638227226481298</c:v>
                </c:pt>
                <c:pt idx="162">
                  <c:v>2.0432618148953887</c:v>
                </c:pt>
                <c:pt idx="163">
                  <c:v>3.2004328799705597</c:v>
                </c:pt>
                <c:pt idx="164">
                  <c:v>3.113443634714133</c:v>
                </c:pt>
                <c:pt idx="165">
                  <c:v>4.0711294173688053</c:v>
                </c:pt>
                <c:pt idx="166">
                  <c:v>6.6242191870201568</c:v>
                </c:pt>
                <c:pt idx="167">
                  <c:v>8.7212301349427204</c:v>
                </c:pt>
                <c:pt idx="168">
                  <c:v>9.0712471503432859</c:v>
                </c:pt>
                <c:pt idx="169">
                  <c:v>10.6057819776907</c:v>
                </c:pt>
                <c:pt idx="170">
                  <c:v>12.498112315411692</c:v>
                </c:pt>
                <c:pt idx="171">
                  <c:v>8.5436528093337039</c:v>
                </c:pt>
                <c:pt idx="172">
                  <c:v>8.7971295256766471</c:v>
                </c:pt>
                <c:pt idx="173">
                  <c:v>6.8272741479297707</c:v>
                </c:pt>
                <c:pt idx="174">
                  <c:v>6.7357660495303993</c:v>
                </c:pt>
                <c:pt idx="175">
                  <c:v>7.3353920996638493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722784"/>
        <c:axId val="-344315808"/>
      </c:scatterChart>
      <c:valAx>
        <c:axId val="-3447227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315808"/>
        <c:crossesAt val="0"/>
        <c:crossBetween val="midCat"/>
        <c:majorUnit val="10"/>
      </c:valAx>
      <c:valAx>
        <c:axId val="-34431580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7227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'6646'!$M$2:$M$177</c:f>
              <c:numCache>
                <c:formatCode>0.00</c:formatCode>
                <c:ptCount val="176"/>
                <c:pt idx="4">
                  <c:v>1.5538629074969854</c:v>
                </c:pt>
                <c:pt idx="5">
                  <c:v>1.5737517759215935</c:v>
                </c:pt>
                <c:pt idx="6">
                  <c:v>1.5350249563900704</c:v>
                </c:pt>
                <c:pt idx="7">
                  <c:v>1.5529193954348963</c:v>
                </c:pt>
                <c:pt idx="8">
                  <c:v>1.5873221254382848</c:v>
                </c:pt>
                <c:pt idx="9">
                  <c:v>1.5027814275972631</c:v>
                </c:pt>
                <c:pt idx="10">
                  <c:v>1.5786818065743582</c:v>
                </c:pt>
                <c:pt idx="11">
                  <c:v>1.6059484201218373</c:v>
                </c:pt>
                <c:pt idx="12">
                  <c:v>1.5420814561888301</c:v>
                </c:pt>
                <c:pt idx="13">
                  <c:v>1.6011924646715656</c:v>
                </c:pt>
                <c:pt idx="14">
                  <c:v>1.5839984026913432</c:v>
                </c:pt>
                <c:pt idx="15">
                  <c:v>1.5370885893718911</c:v>
                </c:pt>
                <c:pt idx="16">
                  <c:v>1.6070998849125302</c:v>
                </c:pt>
                <c:pt idx="17">
                  <c:v>1.5893833485688915</c:v>
                </c:pt>
                <c:pt idx="18">
                  <c:v>1.6293147037549158</c:v>
                </c:pt>
                <c:pt idx="19">
                  <c:v>1.5976373051602706</c:v>
                </c:pt>
                <c:pt idx="20">
                  <c:v>1.5439434848891331</c:v>
                </c:pt>
                <c:pt idx="21">
                  <c:v>1.5577439477144723</c:v>
                </c:pt>
                <c:pt idx="22">
                  <c:v>1.5876748051066443</c:v>
                </c:pt>
                <c:pt idx="23">
                  <c:v>1.5579305194025483</c:v>
                </c:pt>
                <c:pt idx="24">
                  <c:v>1.5658700915375041</c:v>
                </c:pt>
                <c:pt idx="25">
                  <c:v>1.5716186708291104</c:v>
                </c:pt>
                <c:pt idx="26">
                  <c:v>1.5182265865493361</c:v>
                </c:pt>
                <c:pt idx="27">
                  <c:v>1.5858773882560695</c:v>
                </c:pt>
                <c:pt idx="28">
                  <c:v>1.5847765599481045</c:v>
                </c:pt>
                <c:pt idx="29">
                  <c:v>1.5439905869485031</c:v>
                </c:pt>
                <c:pt idx="30">
                  <c:v>1.6217649499857705</c:v>
                </c:pt>
                <c:pt idx="31">
                  <c:v>1.5680366728136967</c:v>
                </c:pt>
                <c:pt idx="32">
                  <c:v>1.5434293654554032</c:v>
                </c:pt>
                <c:pt idx="33">
                  <c:v>1.589107278712349</c:v>
                </c:pt>
                <c:pt idx="34">
                  <c:v>1.54396416704494</c:v>
                </c:pt>
                <c:pt idx="35">
                  <c:v>1.5553678475334152</c:v>
                </c:pt>
                <c:pt idx="36">
                  <c:v>1.5490561021321214</c:v>
                </c:pt>
                <c:pt idx="37">
                  <c:v>1.5310947800512664</c:v>
                </c:pt>
                <c:pt idx="38">
                  <c:v>1.5218143241461335</c:v>
                </c:pt>
                <c:pt idx="39">
                  <c:v>1.5597378735755296</c:v>
                </c:pt>
                <c:pt idx="40">
                  <c:v>1.5730880552051612</c:v>
                </c:pt>
                <c:pt idx="41">
                  <c:v>1.5909781106519563</c:v>
                </c:pt>
                <c:pt idx="42">
                  <c:v>1.6172258296762816</c:v>
                </c:pt>
                <c:pt idx="43">
                  <c:v>1.6303073484001256</c:v>
                </c:pt>
                <c:pt idx="44">
                  <c:v>1.7259543607605985</c:v>
                </c:pt>
                <c:pt idx="45">
                  <c:v>1.6061299614757685</c:v>
                </c:pt>
                <c:pt idx="46">
                  <c:v>1.5379189027162343</c:v>
                </c:pt>
                <c:pt idx="47">
                  <c:v>1.5993905552488048</c:v>
                </c:pt>
                <c:pt idx="48">
                  <c:v>1.6251368481965649</c:v>
                </c:pt>
                <c:pt idx="49">
                  <c:v>1.5932579587464633</c:v>
                </c:pt>
                <c:pt idx="50">
                  <c:v>1.6913760513851361</c:v>
                </c:pt>
                <c:pt idx="51">
                  <c:v>1.7046756032072952</c:v>
                </c:pt>
                <c:pt idx="52">
                  <c:v>1.7300945008146229</c:v>
                </c:pt>
                <c:pt idx="53">
                  <c:v>1.75481403252049</c:v>
                </c:pt>
                <c:pt idx="54">
                  <c:v>1.7013793860085853</c:v>
                </c:pt>
                <c:pt idx="55">
                  <c:v>1.6472367894987059</c:v>
                </c:pt>
                <c:pt idx="56">
                  <c:v>1.6396553596363408</c:v>
                </c:pt>
                <c:pt idx="57">
                  <c:v>1.6458279251545544</c:v>
                </c:pt>
                <c:pt idx="58">
                  <c:v>1.5276063652853746</c:v>
                </c:pt>
                <c:pt idx="59">
                  <c:v>1.5469512170222059</c:v>
                </c:pt>
                <c:pt idx="60">
                  <c:v>1.6015499111530918</c:v>
                </c:pt>
                <c:pt idx="61">
                  <c:v>1.5833832543047788</c:v>
                </c:pt>
                <c:pt idx="62">
                  <c:v>1.5695857066806753</c:v>
                </c:pt>
                <c:pt idx="63">
                  <c:v>1.5829257303051603</c:v>
                </c:pt>
                <c:pt idx="64">
                  <c:v>1.6734204510798576</c:v>
                </c:pt>
                <c:pt idx="65">
                  <c:v>1.6715533194408458</c:v>
                </c:pt>
                <c:pt idx="66">
                  <c:v>1.7139138804228242</c:v>
                </c:pt>
                <c:pt idx="67">
                  <c:v>1.7557904519334619</c:v>
                </c:pt>
                <c:pt idx="68">
                  <c:v>1.7620721178575562</c:v>
                </c:pt>
                <c:pt idx="69">
                  <c:v>1.763835058273334</c:v>
                </c:pt>
                <c:pt idx="70">
                  <c:v>1.7434700432731187</c:v>
                </c:pt>
                <c:pt idx="71">
                  <c:v>1.7184897114510651</c:v>
                </c:pt>
                <c:pt idx="72">
                  <c:v>1.7681035882349578</c:v>
                </c:pt>
                <c:pt idx="73">
                  <c:v>1.6857365356410217</c:v>
                </c:pt>
                <c:pt idx="74">
                  <c:v>1.6772264491611995</c:v>
                </c:pt>
                <c:pt idx="75">
                  <c:v>1.6243270276884161</c:v>
                </c:pt>
                <c:pt idx="76">
                  <c:v>1.6604019616116084</c:v>
                </c:pt>
                <c:pt idx="77">
                  <c:v>1.6952517477460138</c:v>
                </c:pt>
                <c:pt idx="78">
                  <c:v>1.6856417837206954</c:v>
                </c:pt>
                <c:pt idx="79">
                  <c:v>1.7009628382093456</c:v>
                </c:pt>
                <c:pt idx="80">
                  <c:v>1.6949468514600212</c:v>
                </c:pt>
                <c:pt idx="81">
                  <c:v>1.6811136928019064</c:v>
                </c:pt>
                <c:pt idx="82">
                  <c:v>1.629051636030066</c:v>
                </c:pt>
                <c:pt idx="83">
                  <c:v>1.6986886886640269</c:v>
                </c:pt>
                <c:pt idx="84">
                  <c:v>1.6344042995885477</c:v>
                </c:pt>
                <c:pt idx="85">
                  <c:v>1.5717367098318626</c:v>
                </c:pt>
                <c:pt idx="86">
                  <c:v>1.5149933752085607</c:v>
                </c:pt>
                <c:pt idx="87">
                  <c:v>1.4975901462001997</c:v>
                </c:pt>
                <c:pt idx="88">
                  <c:v>1.4929177077932365</c:v>
                </c:pt>
                <c:pt idx="89">
                  <c:v>1.4694541594177424</c:v>
                </c:pt>
                <c:pt idx="90">
                  <c:v>1.4834193469811998</c:v>
                </c:pt>
                <c:pt idx="91">
                  <c:v>1.5135285009494248</c:v>
                </c:pt>
                <c:pt idx="92">
                  <c:v>1.5726192369851384</c:v>
                </c:pt>
                <c:pt idx="93">
                  <c:v>1.5252266440142819</c:v>
                </c:pt>
                <c:pt idx="94">
                  <c:v>1.565602391249842</c:v>
                </c:pt>
                <c:pt idx="95">
                  <c:v>1.6302353499488829</c:v>
                </c:pt>
                <c:pt idx="96">
                  <c:v>1.6315590780997229</c:v>
                </c:pt>
                <c:pt idx="97">
                  <c:v>1.6574129170883067</c:v>
                </c:pt>
                <c:pt idx="98">
                  <c:v>1.6781010911761876</c:v>
                </c:pt>
                <c:pt idx="99">
                  <c:v>1.701679434801922</c:v>
                </c:pt>
                <c:pt idx="100">
                  <c:v>1.6528184429910862</c:v>
                </c:pt>
                <c:pt idx="101">
                  <c:v>1.6522250755430288</c:v>
                </c:pt>
                <c:pt idx="102">
                  <c:v>1.6883880828943953</c:v>
                </c:pt>
                <c:pt idx="103">
                  <c:v>1.5588747248013568</c:v>
                </c:pt>
                <c:pt idx="104">
                  <c:v>1.5320271801852861</c:v>
                </c:pt>
                <c:pt idx="105">
                  <c:v>1.492899107037249</c:v>
                </c:pt>
                <c:pt idx="106">
                  <c:v>1.4179277839816904</c:v>
                </c:pt>
                <c:pt idx="107">
                  <c:v>1.4357259590434797</c:v>
                </c:pt>
                <c:pt idx="108">
                  <c:v>1.4399125938917696</c:v>
                </c:pt>
                <c:pt idx="109">
                  <c:v>1.4695762217613382</c:v>
                </c:pt>
                <c:pt idx="110">
                  <c:v>1.4668879153161478</c:v>
                </c:pt>
                <c:pt idx="111">
                  <c:v>1.4728252243855742</c:v>
                </c:pt>
                <c:pt idx="112">
                  <c:v>1.4883687069084499</c:v>
                </c:pt>
                <c:pt idx="113">
                  <c:v>1.4907814570871118</c:v>
                </c:pt>
                <c:pt idx="114">
                  <c:v>1.5484836752728863</c:v>
                </c:pt>
                <c:pt idx="115">
                  <c:v>1.5512809920848611</c:v>
                </c:pt>
                <c:pt idx="116">
                  <c:v>1.458948110672911</c:v>
                </c:pt>
                <c:pt idx="117">
                  <c:v>1.4952447580746429</c:v>
                </c:pt>
                <c:pt idx="118">
                  <c:v>1.4835848068039448</c:v>
                </c:pt>
                <c:pt idx="119">
                  <c:v>1.5289059591622891</c:v>
                </c:pt>
                <c:pt idx="120">
                  <c:v>1.5440906717208618</c:v>
                </c:pt>
                <c:pt idx="121">
                  <c:v>1.5004380074156864</c:v>
                </c:pt>
                <c:pt idx="122">
                  <c:v>1.5224590539755922</c:v>
                </c:pt>
                <c:pt idx="123">
                  <c:v>1.5620683440628906</c:v>
                </c:pt>
                <c:pt idx="124">
                  <c:v>1.5201761072971169</c:v>
                </c:pt>
                <c:pt idx="125">
                  <c:v>1.5465119560323637</c:v>
                </c:pt>
                <c:pt idx="126">
                  <c:v>1.5556469593888149</c:v>
                </c:pt>
                <c:pt idx="127">
                  <c:v>1.5129100473692598</c:v>
                </c:pt>
                <c:pt idx="128">
                  <c:v>1.5521421131397903</c:v>
                </c:pt>
                <c:pt idx="129">
                  <c:v>1.5414877274074241</c:v>
                </c:pt>
                <c:pt idx="130">
                  <c:v>1.6055910670149411</c:v>
                </c:pt>
                <c:pt idx="131">
                  <c:v>1.5926204966410431</c:v>
                </c:pt>
                <c:pt idx="132">
                  <c:v>1.5521928701443191</c:v>
                </c:pt>
                <c:pt idx="133">
                  <c:v>1.5484165530025471</c:v>
                </c:pt>
                <c:pt idx="134">
                  <c:v>1.5181006641588903</c:v>
                </c:pt>
                <c:pt idx="135">
                  <c:v>1.5503891952288069</c:v>
                </c:pt>
                <c:pt idx="136">
                  <c:v>1.5637765140012916</c:v>
                </c:pt>
                <c:pt idx="137">
                  <c:v>1.4798888265094252</c:v>
                </c:pt>
                <c:pt idx="138">
                  <c:v>1.5264216160522814</c:v>
                </c:pt>
                <c:pt idx="139">
                  <c:v>1.4802354085364366</c:v>
                </c:pt>
                <c:pt idx="140">
                  <c:v>1.5381666127569671</c:v>
                </c:pt>
                <c:pt idx="141">
                  <c:v>1.5824144452181401</c:v>
                </c:pt>
                <c:pt idx="142">
                  <c:v>1.6020860690823135</c:v>
                </c:pt>
                <c:pt idx="143">
                  <c:v>1.6414229305009331</c:v>
                </c:pt>
                <c:pt idx="144">
                  <c:v>1.6264663459668147</c:v>
                </c:pt>
                <c:pt idx="145">
                  <c:v>1.5480120778995969</c:v>
                </c:pt>
                <c:pt idx="146">
                  <c:v>1.6003984721151483</c:v>
                </c:pt>
                <c:pt idx="147">
                  <c:v>1.560721351007516</c:v>
                </c:pt>
                <c:pt idx="148">
                  <c:v>1.6152827857734251</c:v>
                </c:pt>
                <c:pt idx="149">
                  <c:v>1.6035343594617895</c:v>
                </c:pt>
                <c:pt idx="150">
                  <c:v>1.6308347798877105</c:v>
                </c:pt>
                <c:pt idx="151">
                  <c:v>1.5650525411183245</c:v>
                </c:pt>
                <c:pt idx="152">
                  <c:v>1.6487839133751494</c:v>
                </c:pt>
                <c:pt idx="153">
                  <c:v>1.6404771043940718</c:v>
                </c:pt>
                <c:pt idx="154">
                  <c:v>1.6837933417808901</c:v>
                </c:pt>
                <c:pt idx="155">
                  <c:v>1.7045566362434097</c:v>
                </c:pt>
                <c:pt idx="156">
                  <c:v>1.6806247635485794</c:v>
                </c:pt>
                <c:pt idx="157">
                  <c:v>1.6755798082636923</c:v>
                </c:pt>
                <c:pt idx="158">
                  <c:v>1.6446961076145414</c:v>
                </c:pt>
                <c:pt idx="159">
                  <c:v>1.5542250506819553</c:v>
                </c:pt>
                <c:pt idx="160">
                  <c:v>1.5791351659844892</c:v>
                </c:pt>
                <c:pt idx="161">
                  <c:v>1.554943096958314</c:v>
                </c:pt>
                <c:pt idx="162">
                  <c:v>1.6037759888920231</c:v>
                </c:pt>
                <c:pt idx="163">
                  <c:v>1.621962816088655</c:v>
                </c:pt>
                <c:pt idx="164">
                  <c:v>1.6205956384783669</c:v>
                </c:pt>
                <c:pt idx="165">
                  <c:v>1.6356472296937765</c:v>
                </c:pt>
                <c:pt idx="166">
                  <c:v>1.67577319193007</c:v>
                </c:pt>
                <c:pt idx="167">
                  <c:v>1.7087311329729835</c:v>
                </c:pt>
                <c:pt idx="168">
                  <c:v>1.7142322202081344</c:v>
                </c:pt>
                <c:pt idx="169">
                  <c:v>1.7383499332883243</c:v>
                </c:pt>
                <c:pt idx="170">
                  <c:v>1.7680909853157876</c:v>
                </c:pt>
                <c:pt idx="171">
                  <c:v>1.7059402161998602</c:v>
                </c:pt>
                <c:pt idx="172">
                  <c:v>1.709924015464837</c:v>
                </c:pt>
                <c:pt idx="173">
                  <c:v>1.6789645312202917</c:v>
                </c:pt>
                <c:pt idx="174">
                  <c:v>1.6775263324760346</c:v>
                </c:pt>
                <c:pt idx="175">
                  <c:v>1.6869504320629591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1533488"/>
        <c:axId val="-297328416"/>
      </c:scatterChart>
      <c:valAx>
        <c:axId val="-3015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328416"/>
        <c:crossesAt val="0"/>
        <c:crossBetween val="midCat"/>
        <c:majorUnit val="10"/>
      </c:valAx>
      <c:valAx>
        <c:axId val="-2973284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533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'6647'!$L$2:$L$141</c:f>
              <c:numCache>
                <c:formatCode>0.00</c:formatCode>
                <c:ptCount val="140"/>
                <c:pt idx="0">
                  <c:v>1.3042402857748503</c:v>
                </c:pt>
                <c:pt idx="1">
                  <c:v>1.2968465332161645</c:v>
                </c:pt>
                <c:pt idx="2">
                  <c:v>1.337251179369541</c:v>
                </c:pt>
                <c:pt idx="3">
                  <c:v>1.3279532607763722</c:v>
                </c:pt>
                <c:pt idx="4">
                  <c:v>1.3900015653001443</c:v>
                </c:pt>
                <c:pt idx="5">
                  <c:v>1.3848025754516335</c:v>
                </c:pt>
                <c:pt idx="6">
                  <c:v>1.4017137951028178</c:v>
                </c:pt>
                <c:pt idx="7">
                  <c:v>1.4842137241431499</c:v>
                </c:pt>
                <c:pt idx="8">
                  <c:v>1.4371846279831422</c:v>
                </c:pt>
                <c:pt idx="9">
                  <c:v>1.4603800147306953</c:v>
                </c:pt>
                <c:pt idx="10">
                  <c:v>1.2748895144807288</c:v>
                </c:pt>
                <c:pt idx="11">
                  <c:v>1.2742915566735777</c:v>
                </c:pt>
                <c:pt idx="12">
                  <c:v>1.2691700681395175</c:v>
                </c:pt>
                <c:pt idx="13">
                  <c:v>1.2486708196858702</c:v>
                </c:pt>
                <c:pt idx="14">
                  <c:v>1.299692653640953</c:v>
                </c:pt>
                <c:pt idx="15">
                  <c:v>1.2997006585101472</c:v>
                </c:pt>
                <c:pt idx="16">
                  <c:v>1.2452206551329199</c:v>
                </c:pt>
                <c:pt idx="17">
                  <c:v>1.2408241597326268</c:v>
                </c:pt>
                <c:pt idx="18">
                  <c:v>1.268006020156663</c:v>
                </c:pt>
                <c:pt idx="19">
                  <c:v>1.2615752263931279</c:v>
                </c:pt>
                <c:pt idx="20">
                  <c:v>1.2452693866642421</c:v>
                </c:pt>
                <c:pt idx="21">
                  <c:v>1.2576695833409859</c:v>
                </c:pt>
                <c:pt idx="22">
                  <c:v>1.2252537015407909</c:v>
                </c:pt>
                <c:pt idx="23">
                  <c:v>1.2175863984208921</c:v>
                </c:pt>
                <c:pt idx="24">
                  <c:v>1.2074613005146304</c:v>
                </c:pt>
                <c:pt idx="25">
                  <c:v>1.165592995476274</c:v>
                </c:pt>
                <c:pt idx="26">
                  <c:v>1.1549990652596396</c:v>
                </c:pt>
                <c:pt idx="27">
                  <c:v>1.1809845401119337</c:v>
                </c:pt>
                <c:pt idx="28">
                  <c:v>1.1658066227507844</c:v>
                </c:pt>
                <c:pt idx="29">
                  <c:v>1.1498852088920246</c:v>
                </c:pt>
                <c:pt idx="30">
                  <c:v>1.1522886766128233</c:v>
                </c:pt>
                <c:pt idx="31">
                  <c:v>1.1311257992780934</c:v>
                </c:pt>
                <c:pt idx="32">
                  <c:v>1.1226601355927646</c:v>
                </c:pt>
                <c:pt idx="33">
                  <c:v>1.1070353483946027</c:v>
                </c:pt>
                <c:pt idx="34">
                  <c:v>1.1378180912250697</c:v>
                </c:pt>
                <c:pt idx="35">
                  <c:v>1.1256684806066832</c:v>
                </c:pt>
                <c:pt idx="36">
                  <c:v>1.1193332926680557</c:v>
                </c:pt>
                <c:pt idx="37">
                  <c:v>1.1220580219455172</c:v>
                </c:pt>
                <c:pt idx="38">
                  <c:v>1.1240743359586873</c:v>
                </c:pt>
                <c:pt idx="39">
                  <c:v>1.1216401857333003</c:v>
                </c:pt>
                <c:pt idx="40">
                  <c:v>1.1023272641587436</c:v>
                </c:pt>
                <c:pt idx="41">
                  <c:v>1.1307446152595368</c:v>
                </c:pt>
                <c:pt idx="42">
                  <c:v>1.1210112235830192</c:v>
                </c:pt>
                <c:pt idx="43">
                  <c:v>1.1029411096718862</c:v>
                </c:pt>
                <c:pt idx="44">
                  <c:v>1.1363514177771943</c:v>
                </c:pt>
                <c:pt idx="45">
                  <c:v>1.0916553650020797</c:v>
                </c:pt>
                <c:pt idx="46">
                  <c:v>1.1277265775064473</c:v>
                </c:pt>
                <c:pt idx="47">
                  <c:v>1.1043245731241764</c:v>
                </c:pt>
                <c:pt idx="48">
                  <c:v>1.0599860113761002</c:v>
                </c:pt>
                <c:pt idx="49">
                  <c:v>1.0832629912268752</c:v>
                </c:pt>
                <c:pt idx="50">
                  <c:v>1.0121843698032753</c:v>
                </c:pt>
                <c:pt idx="51">
                  <c:v>1.0506672388161178</c:v>
                </c:pt>
                <c:pt idx="52">
                  <c:v>1.0783386591951185</c:v>
                </c:pt>
                <c:pt idx="53">
                  <c:v>1.0450138151090129</c:v>
                </c:pt>
                <c:pt idx="54">
                  <c:v>1.0392335113374205</c:v>
                </c:pt>
                <c:pt idx="55">
                  <c:v>1.0261894770949422</c:v>
                </c:pt>
                <c:pt idx="56">
                  <c:v>0.98076880188022431</c:v>
                </c:pt>
                <c:pt idx="57">
                  <c:v>0.99902554396267995</c:v>
                </c:pt>
                <c:pt idx="58">
                  <c:v>0.98282950435990779</c:v>
                </c:pt>
                <c:pt idx="59">
                  <c:v>1.0138197900220425</c:v>
                </c:pt>
                <c:pt idx="60">
                  <c:v>1.0148147457423109</c:v>
                </c:pt>
                <c:pt idx="61">
                  <c:v>1.0040487921169718</c:v>
                </c:pt>
                <c:pt idx="62">
                  <c:v>0.98787841644633567</c:v>
                </c:pt>
                <c:pt idx="63">
                  <c:v>1.0065399775010047</c:v>
                </c:pt>
                <c:pt idx="64">
                  <c:v>0.97930143229525501</c:v>
                </c:pt>
                <c:pt idx="65">
                  <c:v>0.96311880573288877</c:v>
                </c:pt>
                <c:pt idx="66">
                  <c:v>0.97111546512687397</c:v>
                </c:pt>
                <c:pt idx="67">
                  <c:v>0.96943507986102728</c:v>
                </c:pt>
                <c:pt idx="68">
                  <c:v>0.96521715622489257</c:v>
                </c:pt>
                <c:pt idx="69">
                  <c:v>1.0085626942354498</c:v>
                </c:pt>
                <c:pt idx="70">
                  <c:v>0.99245281142873276</c:v>
                </c:pt>
                <c:pt idx="71">
                  <c:v>0.98784066988701713</c:v>
                </c:pt>
                <c:pt idx="72">
                  <c:v>0.9432180509450182</c:v>
                </c:pt>
                <c:pt idx="73">
                  <c:v>0.95011404087287088</c:v>
                </c:pt>
                <c:pt idx="74">
                  <c:v>0.94164889212406555</c:v>
                </c:pt>
                <c:pt idx="75">
                  <c:v>0.93779078115264225</c:v>
                </c:pt>
                <c:pt idx="76">
                  <c:v>0.99686439652873415</c:v>
                </c:pt>
                <c:pt idx="77">
                  <c:v>0.9722237443177465</c:v>
                </c:pt>
                <c:pt idx="78">
                  <c:v>0.98670741112823357</c:v>
                </c:pt>
                <c:pt idx="79">
                  <c:v>0.96722259531102872</c:v>
                </c:pt>
                <c:pt idx="80">
                  <c:v>0.97945042022750162</c:v>
                </c:pt>
                <c:pt idx="81">
                  <c:v>0.97236405846804186</c:v>
                </c:pt>
                <c:pt idx="82">
                  <c:v>0.99449916297324115</c:v>
                </c:pt>
                <c:pt idx="83">
                  <c:v>0.96665036581076091</c:v>
                </c:pt>
                <c:pt idx="84">
                  <c:v>0.96326409462884999</c:v>
                </c:pt>
                <c:pt idx="85">
                  <c:v>0.91214303850677259</c:v>
                </c:pt>
                <c:pt idx="86">
                  <c:v>0.89642534640899296</c:v>
                </c:pt>
                <c:pt idx="87">
                  <c:v>0.89178109111477144</c:v>
                </c:pt>
                <c:pt idx="88">
                  <c:v>0.85381355517175705</c:v>
                </c:pt>
                <c:pt idx="89">
                  <c:v>0.86389770143516753</c:v>
                </c:pt>
                <c:pt idx="90">
                  <c:v>0.87036337090277649</c:v>
                </c:pt>
                <c:pt idx="91">
                  <c:v>0.88948297204667037</c:v>
                </c:pt>
                <c:pt idx="92">
                  <c:v>0.87200153924124213</c:v>
                </c:pt>
                <c:pt idx="93">
                  <c:v>0.85990563568794887</c:v>
                </c:pt>
                <c:pt idx="94">
                  <c:v>0.8731003380750274</c:v>
                </c:pt>
                <c:pt idx="95">
                  <c:v>0.89434177113849478</c:v>
                </c:pt>
                <c:pt idx="96">
                  <c:v>0.85487932256501575</c:v>
                </c:pt>
                <c:pt idx="97">
                  <c:v>0.87246755911934082</c:v>
                </c:pt>
                <c:pt idx="98">
                  <c:v>0.84104001603362233</c:v>
                </c:pt>
                <c:pt idx="99">
                  <c:v>0.83875274665434174</c:v>
                </c:pt>
                <c:pt idx="100">
                  <c:v>0.84292781570530351</c:v>
                </c:pt>
                <c:pt idx="101">
                  <c:v>0.84244607778718084</c:v>
                </c:pt>
                <c:pt idx="102">
                  <c:v>0.84586229251433998</c:v>
                </c:pt>
                <c:pt idx="103">
                  <c:v>0.84798363568875512</c:v>
                </c:pt>
                <c:pt idx="104">
                  <c:v>0.83124239732701599</c:v>
                </c:pt>
                <c:pt idx="105">
                  <c:v>0.82699136077319424</c:v>
                </c:pt>
                <c:pt idx="106">
                  <c:v>0.82603332740318758</c:v>
                </c:pt>
                <c:pt idx="107">
                  <c:v>0.79814414677389933</c:v>
                </c:pt>
                <c:pt idx="108">
                  <c:v>0.82469534612441509</c:v>
                </c:pt>
                <c:pt idx="109">
                  <c:v>0.82015256763091104</c:v>
                </c:pt>
                <c:pt idx="110">
                  <c:v>0.80987780992567493</c:v>
                </c:pt>
                <c:pt idx="111">
                  <c:v>0.8233283826262483</c:v>
                </c:pt>
                <c:pt idx="112">
                  <c:v>0.81267457144373645</c:v>
                </c:pt>
                <c:pt idx="113">
                  <c:v>0.81943655761426581</c:v>
                </c:pt>
                <c:pt idx="114">
                  <c:v>0.80249754984993127</c:v>
                </c:pt>
                <c:pt idx="115">
                  <c:v>0.80792300018652863</c:v>
                </c:pt>
                <c:pt idx="116">
                  <c:v>0.80912241116459993</c:v>
                </c:pt>
                <c:pt idx="117">
                  <c:v>0.78374083568103625</c:v>
                </c:pt>
                <c:pt idx="118">
                  <c:v>0.79464985383676623</c:v>
                </c:pt>
                <c:pt idx="119">
                  <c:v>0.82725224481406356</c:v>
                </c:pt>
                <c:pt idx="120">
                  <c:v>0.79738726348208999</c:v>
                </c:pt>
                <c:pt idx="121">
                  <c:v>0.80692110260271854</c:v>
                </c:pt>
                <c:pt idx="122">
                  <c:v>0.79072468953063479</c:v>
                </c:pt>
                <c:pt idx="123">
                  <c:v>0.78003396208767406</c:v>
                </c:pt>
                <c:pt idx="124">
                  <c:v>0.76701545180072372</c:v>
                </c:pt>
                <c:pt idx="125">
                  <c:v>0.76460946100773142</c:v>
                </c:pt>
                <c:pt idx="126">
                  <c:v>0.76908630453717219</c:v>
                </c:pt>
                <c:pt idx="127">
                  <c:v>0.77069793250952212</c:v>
                </c:pt>
                <c:pt idx="128">
                  <c:v>0.77936405280834142</c:v>
                </c:pt>
                <c:pt idx="129">
                  <c:v>0.7501026598847127</c:v>
                </c:pt>
                <c:pt idx="130">
                  <c:v>0.76624335904385887</c:v>
                </c:pt>
                <c:pt idx="131">
                  <c:v>0.76315583186122393</c:v>
                </c:pt>
                <c:pt idx="132">
                  <c:v>0.7575923756788564</c:v>
                </c:pt>
                <c:pt idx="133">
                  <c:v>0.73944959755738726</c:v>
                </c:pt>
                <c:pt idx="134">
                  <c:v>0.76915161181487246</c:v>
                </c:pt>
                <c:pt idx="135">
                  <c:v>0.79427232119916236</c:v>
                </c:pt>
                <c:pt idx="136">
                  <c:v>0.73695223342416172</c:v>
                </c:pt>
                <c:pt idx="137">
                  <c:v>0.72629194517540707</c:v>
                </c:pt>
                <c:pt idx="138">
                  <c:v>0.73647504357785931</c:v>
                </c:pt>
                <c:pt idx="139">
                  <c:v>0.72122687708734379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9277792"/>
        <c:axId val="-293660832"/>
      </c:scatterChart>
      <c:valAx>
        <c:axId val="-2992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3660832"/>
        <c:crossesAt val="0"/>
        <c:crossBetween val="midCat"/>
        <c:majorUnit val="10"/>
      </c:valAx>
      <c:valAx>
        <c:axId val="-2936608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9277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'6647'!$P$2:$P$177</c:f>
              <c:numCache>
                <c:formatCode>General</c:formatCode>
                <c:ptCount val="176"/>
                <c:pt idx="4">
                  <c:v>10.668328942736657</c:v>
                </c:pt>
                <c:pt idx="5">
                  <c:v>10.561208071699813</c:v>
                </c:pt>
                <c:pt idx="6">
                  <c:v>12.190491377618995</c:v>
                </c:pt>
                <c:pt idx="7">
                  <c:v>18.970721306004304</c:v>
                </c:pt>
                <c:pt idx="8">
                  <c:v>15.578513004077188</c:v>
                </c:pt>
                <c:pt idx="9">
                  <c:v>17.701317368445647</c:v>
                </c:pt>
                <c:pt idx="10">
                  <c:v>3.4351749949160153</c:v>
                </c:pt>
                <c:pt idx="11">
                  <c:v>3.6893917790033934</c:v>
                </c:pt>
                <c:pt idx="12">
                  <c:v>3.5883573996451061</c:v>
                </c:pt>
                <c:pt idx="13">
                  <c:v>2.2796453383107136</c:v>
                </c:pt>
                <c:pt idx="14">
                  <c:v>6.5877731462072733</c:v>
                </c:pt>
                <c:pt idx="15">
                  <c:v>6.8895786300896624</c:v>
                </c:pt>
                <c:pt idx="16">
                  <c:v>2.9122204491317407</c:v>
                </c:pt>
                <c:pt idx="17">
                  <c:v>2.8681227128095825</c:v>
                </c:pt>
                <c:pt idx="18">
                  <c:v>5.3040009783215751</c:v>
                </c:pt>
                <c:pt idx="19">
                  <c:v>5.1001415637956296</c:v>
                </c:pt>
                <c:pt idx="20">
                  <c:v>4.1207548498967821</c:v>
                </c:pt>
                <c:pt idx="21">
                  <c:v>5.3957692767593812</c:v>
                </c:pt>
                <c:pt idx="22">
                  <c:v>3.1511958017877935</c:v>
                </c:pt>
                <c:pt idx="23">
                  <c:v>2.8502283064331739</c:v>
                </c:pt>
                <c:pt idx="24">
                  <c:v>2.3562402459319527</c:v>
                </c:pt>
                <c:pt idx="25">
                  <c:v>-0.63067025634490126</c:v>
                </c:pt>
                <c:pt idx="26">
                  <c:v>-1.1614776143762899</c:v>
                </c:pt>
                <c:pt idx="27">
                  <c:v>1.1804436533944049</c:v>
                </c:pt>
                <c:pt idx="28">
                  <c:v>0.28963724492624382</c:v>
                </c:pt>
                <c:pt idx="29">
                  <c:v>-0.65955895057765379</c:v>
                </c:pt>
                <c:pt idx="30">
                  <c:v>-0.16962808048731776</c:v>
                </c:pt>
                <c:pt idx="31">
                  <c:v>-1.5304576019062217</c:v>
                </c:pt>
                <c:pt idx="32">
                  <c:v>-1.8941235814406869</c:v>
                </c:pt>
                <c:pt idx="33">
                  <c:v>-2.8200244855785983</c:v>
                </c:pt>
                <c:pt idx="34">
                  <c:v>-0.10135436088767173</c:v>
                </c:pt>
                <c:pt idx="35">
                  <c:v>-0.75433559283229179</c:v>
                </c:pt>
                <c:pt idx="36">
                  <c:v>-0.95068669524959715</c:v>
                </c:pt>
                <c:pt idx="37">
                  <c:v>-0.43552585576922159</c:v>
                </c:pt>
                <c:pt idx="38">
                  <c:v>2.400026781434323E-2</c:v>
                </c:pt>
                <c:pt idx="39">
                  <c:v>0.1340134348005842</c:v>
                </c:pt>
                <c:pt idx="40">
                  <c:v>-1.0815315786089048</c:v>
                </c:pt>
                <c:pt idx="41">
                  <c:v>1.4513747667022083</c:v>
                </c:pt>
                <c:pt idx="42">
                  <c:v>0.98814898068220625</c:v>
                </c:pt>
                <c:pt idx="43">
                  <c:v>-0.12979332037163574</c:v>
                </c:pt>
                <c:pt idx="44">
                  <c:v>2.7952301325644018</c:v>
                </c:pt>
                <c:pt idx="45">
                  <c:v>-0.41375483633171578</c:v>
                </c:pt>
                <c:pt idx="46">
                  <c:v>2.7202402011146996</c:v>
                </c:pt>
                <c:pt idx="47">
                  <c:v>1.1835629764825117</c:v>
                </c:pt>
                <c:pt idx="48">
                  <c:v>-1.9973467761845345</c:v>
                </c:pt>
                <c:pt idx="49">
                  <c:v>0.13186542458399156</c:v>
                </c:pt>
                <c:pt idx="50">
                  <c:v>-5.1490493648183966</c:v>
                </c:pt>
                <c:pt idx="51">
                  <c:v>-1.8256571877946124</c:v>
                </c:pt>
                <c:pt idx="52">
                  <c:v>0.64866820101047473</c:v>
                </c:pt>
                <c:pt idx="53">
                  <c:v>-1.6672897585799726</c:v>
                </c:pt>
                <c:pt idx="54">
                  <c:v>-1.8200635631259301</c:v>
                </c:pt>
                <c:pt idx="55">
                  <c:v>-2.5432874997750052</c:v>
                </c:pt>
                <c:pt idx="56">
                  <c:v>-5.8091799995952735</c:v>
                </c:pt>
                <c:pt idx="57">
                  <c:v>-4.0742273751705333</c:v>
                </c:pt>
                <c:pt idx="58">
                  <c:v>-5.0449910410780703</c:v>
                </c:pt>
                <c:pt idx="59">
                  <c:v>-2.3100217384074129</c:v>
                </c:pt>
                <c:pt idx="60">
                  <c:v>-1.9307070124583987</c:v>
                </c:pt>
                <c:pt idx="61">
                  <c:v>-2.4750240645256123</c:v>
                </c:pt>
                <c:pt idx="62">
                  <c:v>-3.4437722380444931</c:v>
                </c:pt>
                <c:pt idx="63">
                  <c:v>-1.6770275424378038</c:v>
                </c:pt>
                <c:pt idx="64">
                  <c:v>-3.5150038348622958</c:v>
                </c:pt>
                <c:pt idx="65">
                  <c:v>-4.4847141204575918</c:v>
                </c:pt>
                <c:pt idx="66">
                  <c:v>-3.5555272865569183</c:v>
                </c:pt>
                <c:pt idx="67">
                  <c:v>-3.386317908688683</c:v>
                </c:pt>
                <c:pt idx="68">
                  <c:v>-3.4163916821363562</c:v>
                </c:pt>
                <c:pt idx="69">
                  <c:v>0.28888555838729768</c:v>
                </c:pt>
                <c:pt idx="70">
                  <c:v>-0.67511186586406724</c:v>
                </c:pt>
                <c:pt idx="71">
                  <c:v>-0.73614516585494316</c:v>
                </c:pt>
                <c:pt idx="72">
                  <c:v>-3.9393630788326779</c:v>
                </c:pt>
                <c:pt idx="73">
                  <c:v>-3.096616269775128</c:v>
                </c:pt>
                <c:pt idx="74">
                  <c:v>-3.4602418092617255</c:v>
                </c:pt>
                <c:pt idx="75">
                  <c:v>-3.4620580388840008</c:v>
                </c:pt>
                <c:pt idx="76">
                  <c:v>1.4784087295081811</c:v>
                </c:pt>
                <c:pt idx="77">
                  <c:v>-0.15554451883562986</c:v>
                </c:pt>
                <c:pt idx="78">
                  <c:v>1.283093244243904</c:v>
                </c:pt>
                <c:pt idx="79">
                  <c:v>5.4048680731421633E-2</c:v>
                </c:pt>
                <c:pt idx="80">
                  <c:v>1.3155260561007862</c:v>
                </c:pt>
                <c:pt idx="81">
                  <c:v>1.0601822354041133</c:v>
                </c:pt>
                <c:pt idx="82">
                  <c:v>3.0997183469592819</c:v>
                </c:pt>
                <c:pt idx="83">
                  <c:v>1.2138165002031041</c:v>
                </c:pt>
                <c:pt idx="84">
                  <c:v>1.2490557576115986</c:v>
                </c:pt>
                <c:pt idx="85">
                  <c:v>-2.4645107101064418</c:v>
                </c:pt>
                <c:pt idx="86">
                  <c:v>-3.3977078117660464</c:v>
                </c:pt>
                <c:pt idx="87">
                  <c:v>-3.4612631346255771</c:v>
                </c:pt>
                <c:pt idx="88">
                  <c:v>-6.1418304631488532</c:v>
                </c:pt>
                <c:pt idx="89">
                  <c:v>-5.0487048425324437</c:v>
                </c:pt>
                <c:pt idx="90">
                  <c:v>-4.239752839652887</c:v>
                </c:pt>
                <c:pt idx="91">
                  <c:v>-2.4370364032920091</c:v>
                </c:pt>
                <c:pt idx="92">
                  <c:v>-3.5087471961887289</c:v>
                </c:pt>
                <c:pt idx="93">
                  <c:v>-4.1575105950928437</c:v>
                </c:pt>
                <c:pt idx="94">
                  <c:v>-2.8201004214120333</c:v>
                </c:pt>
                <c:pt idx="95">
                  <c:v>-0.85074794263840103</c:v>
                </c:pt>
                <c:pt idx="96">
                  <c:v>-3.6487168062199031</c:v>
                </c:pt>
                <c:pt idx="97">
                  <c:v>-1.9662646246959929</c:v>
                </c:pt>
                <c:pt idx="98">
                  <c:v>-4.1332198630747721</c:v>
                </c:pt>
                <c:pt idx="99">
                  <c:v>-4.011671549182843</c:v>
                </c:pt>
                <c:pt idx="100">
                  <c:v>-3.3826096613769905</c:v>
                </c:pt>
                <c:pt idx="101">
                  <c:v>-3.119265659351794</c:v>
                </c:pt>
                <c:pt idx="102">
                  <c:v>-2.5497996707873947</c:v>
                </c:pt>
                <c:pt idx="103">
                  <c:v>-2.0820251823798723</c:v>
                </c:pt>
                <c:pt idx="104">
                  <c:v>-3.0956055118904735</c:v>
                </c:pt>
                <c:pt idx="105">
                  <c:v>-3.1282797766896007</c:v>
                </c:pt>
                <c:pt idx="106">
                  <c:v>-2.9023411828821755</c:v>
                </c:pt>
                <c:pt idx="107">
                  <c:v>-4.7914145066180964</c:v>
                </c:pt>
                <c:pt idx="108">
                  <c:v>-2.4050646059241441</c:v>
                </c:pt>
                <c:pt idx="109">
                  <c:v>-2.4606505451994796</c:v>
                </c:pt>
                <c:pt idx="110">
                  <c:v>-2.9663919950145989</c:v>
                </c:pt>
                <c:pt idx="111">
                  <c:v>-1.608887290745203</c:v>
                </c:pt>
                <c:pt idx="112">
                  <c:v>-2.144397343216041</c:v>
                </c:pt>
                <c:pt idx="113">
                  <c:v>-1.3121743912005239</c:v>
                </c:pt>
                <c:pt idx="114">
                  <c:v>-2.3412863517771041</c:v>
                </c:pt>
                <c:pt idx="115">
                  <c:v>-1.614026964431708</c:v>
                </c:pt>
                <c:pt idx="116">
                  <c:v>-1.2186555401662693</c:v>
                </c:pt>
                <c:pt idx="117">
                  <c:v>-2.910796489776434</c:v>
                </c:pt>
                <c:pt idx="118">
                  <c:v>-1.7528903432542351</c:v>
                </c:pt>
                <c:pt idx="119">
                  <c:v>1.1086841099908789</c:v>
                </c:pt>
                <c:pt idx="120">
                  <c:v>-0.93555683407097501</c:v>
                </c:pt>
                <c:pt idx="121">
                  <c:v>0.11435094090048742</c:v>
                </c:pt>
                <c:pt idx="122">
                  <c:v>-0.85644205506258031</c:v>
                </c:pt>
                <c:pt idx="123">
                  <c:v>-1.3948512907746315</c:v>
                </c:pt>
                <c:pt idx="124">
                  <c:v>-2.1160707279642366</c:v>
                </c:pt>
                <c:pt idx="125">
                  <c:v>-2.0038460868609524</c:v>
                </c:pt>
                <c:pt idx="126">
                  <c:v>-1.351084628730481</c:v>
                </c:pt>
                <c:pt idx="127">
                  <c:v>-0.92334013668893011</c:v>
                </c:pt>
                <c:pt idx="128">
                  <c:v>5.8422169709131881E-2</c:v>
                </c:pt>
                <c:pt idx="129">
                  <c:v>-1.9384165354265508</c:v>
                </c:pt>
                <c:pt idx="130">
                  <c:v>-0.36964532012431134</c:v>
                </c:pt>
                <c:pt idx="131">
                  <c:v>-0.31094448817983883</c:v>
                </c:pt>
                <c:pt idx="132">
                  <c:v>-0.44668837450187565</c:v>
                </c:pt>
                <c:pt idx="133">
                  <c:v>-1.5703372898844794</c:v>
                </c:pt>
                <c:pt idx="134">
                  <c:v>1.0634588489535577</c:v>
                </c:pt>
                <c:pt idx="135">
                  <c:v>3.3374665869700131</c:v>
                </c:pt>
                <c:pt idx="136">
                  <c:v>-0.86293490849243315</c:v>
                </c:pt>
                <c:pt idx="137">
                  <c:v>-1.39895363117188</c:v>
                </c:pt>
                <c:pt idx="138">
                  <c:v>-0.29805689886368669</c:v>
                </c:pt>
                <c:pt idx="139">
                  <c:v>-1.1943802555842107</c:v>
                </c:pt>
                <c:pt idx="140">
                  <c:v>0.47876226883183487</c:v>
                </c:pt>
                <c:pt idx="141">
                  <c:v>-0.36014849459778114</c:v>
                </c:pt>
                <c:pt idx="142">
                  <c:v>0.22905671231852665</c:v>
                </c:pt>
                <c:pt idx="143">
                  <c:v>-0.8990578182022736</c:v>
                </c:pt>
                <c:pt idx="144">
                  <c:v>-0.85690516101402814</c:v>
                </c:pt>
                <c:pt idx="145">
                  <c:v>0.5341110092737823</c:v>
                </c:pt>
                <c:pt idx="146">
                  <c:v>0.66855467233706833</c:v>
                </c:pt>
                <c:pt idx="147">
                  <c:v>5.6989597449764021E-2</c:v>
                </c:pt>
                <c:pt idx="148">
                  <c:v>-1.0479223678343677</c:v>
                </c:pt>
                <c:pt idx="149">
                  <c:v>-1.1186597541905607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577408"/>
        <c:axId val="-297574864"/>
      </c:scatterChart>
      <c:valAx>
        <c:axId val="-2975774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574864"/>
        <c:crossesAt val="0"/>
        <c:crossBetween val="midCat"/>
        <c:majorUnit val="10"/>
      </c:valAx>
      <c:valAx>
        <c:axId val="-29757486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5774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'6647'!$M$2:$M$177</c:f>
              <c:numCache>
                <c:formatCode>0.00</c:formatCode>
                <c:ptCount val="176"/>
                <c:pt idx="4">
                  <c:v>1.4091764868905916</c:v>
                </c:pt>
                <c:pt idx="5">
                  <c:v>1.4078124813601705</c:v>
                </c:pt>
                <c:pt idx="6">
                  <c:v>1.4285586853294441</c:v>
                </c:pt>
                <c:pt idx="7">
                  <c:v>1.5148935986878656</c:v>
                </c:pt>
                <c:pt idx="8">
                  <c:v>1.4716994868459474</c:v>
                </c:pt>
                <c:pt idx="9">
                  <c:v>1.49872985791159</c:v>
                </c:pt>
                <c:pt idx="10">
                  <c:v>1.3170743419797131</c:v>
                </c:pt>
                <c:pt idx="11">
                  <c:v>1.3203113684906513</c:v>
                </c:pt>
                <c:pt idx="12">
                  <c:v>1.3190248642746805</c:v>
                </c:pt>
                <c:pt idx="13">
                  <c:v>1.3023606001391228</c:v>
                </c:pt>
                <c:pt idx="14">
                  <c:v>1.3572174184122949</c:v>
                </c:pt>
                <c:pt idx="15">
                  <c:v>1.3610604075995787</c:v>
                </c:pt>
                <c:pt idx="16">
                  <c:v>1.3104153885404408</c:v>
                </c:pt>
                <c:pt idx="17">
                  <c:v>1.3098538774582373</c:v>
                </c:pt>
                <c:pt idx="18">
                  <c:v>1.3408707222003629</c:v>
                </c:pt>
                <c:pt idx="19">
                  <c:v>1.3382749127549172</c:v>
                </c:pt>
                <c:pt idx="20">
                  <c:v>1.325804057344121</c:v>
                </c:pt>
                <c:pt idx="21">
                  <c:v>1.3420392383389541</c:v>
                </c:pt>
                <c:pt idx="22">
                  <c:v>1.3134583408568488</c:v>
                </c:pt>
                <c:pt idx="23">
                  <c:v>1.3096260220550393</c:v>
                </c:pt>
                <c:pt idx="24">
                  <c:v>1.3033359084668672</c:v>
                </c:pt>
                <c:pt idx="25">
                  <c:v>1.2653025877466002</c:v>
                </c:pt>
                <c:pt idx="26">
                  <c:v>1.2585436418480551</c:v>
                </c:pt>
                <c:pt idx="27">
                  <c:v>1.2883641010184388</c:v>
                </c:pt>
                <c:pt idx="28">
                  <c:v>1.2770211679753789</c:v>
                </c:pt>
                <c:pt idx="29">
                  <c:v>1.2649347384347087</c:v>
                </c:pt>
                <c:pt idx="30">
                  <c:v>1.2711731904735968</c:v>
                </c:pt>
                <c:pt idx="31">
                  <c:v>1.2538452974569565</c:v>
                </c:pt>
                <c:pt idx="32">
                  <c:v>1.249214618089717</c:v>
                </c:pt>
                <c:pt idx="33">
                  <c:v>1.2374248152096445</c:v>
                </c:pt>
                <c:pt idx="34">
                  <c:v>1.2720425423582011</c:v>
                </c:pt>
                <c:pt idx="35">
                  <c:v>1.263727916057904</c:v>
                </c:pt>
                <c:pt idx="36">
                  <c:v>1.2612277124373661</c:v>
                </c:pt>
                <c:pt idx="37">
                  <c:v>1.2677874260329169</c:v>
                </c:pt>
                <c:pt idx="38">
                  <c:v>1.2736387243641767</c:v>
                </c:pt>
                <c:pt idx="39">
                  <c:v>1.275039558456879</c:v>
                </c:pt>
                <c:pt idx="40">
                  <c:v>1.2595616212004117</c:v>
                </c:pt>
                <c:pt idx="41">
                  <c:v>1.2918139566192945</c:v>
                </c:pt>
                <c:pt idx="42">
                  <c:v>1.2859155492608663</c:v>
                </c:pt>
                <c:pt idx="43">
                  <c:v>1.2716804196678226</c:v>
                </c:pt>
                <c:pt idx="44">
                  <c:v>1.3089257120912203</c:v>
                </c:pt>
                <c:pt idx="45">
                  <c:v>1.2680646436341951</c:v>
                </c:pt>
                <c:pt idx="46">
                  <c:v>1.3079708404566524</c:v>
                </c:pt>
                <c:pt idx="47">
                  <c:v>1.2884038203924708</c:v>
                </c:pt>
                <c:pt idx="48">
                  <c:v>1.2479002429624841</c:v>
                </c:pt>
                <c:pt idx="49">
                  <c:v>1.2750122071313486</c:v>
                </c:pt>
                <c:pt idx="50">
                  <c:v>1.2077685700258383</c:v>
                </c:pt>
                <c:pt idx="51">
                  <c:v>1.2500864233567701</c:v>
                </c:pt>
                <c:pt idx="52">
                  <c:v>1.2815928280538602</c:v>
                </c:pt>
                <c:pt idx="53">
                  <c:v>1.2521029682858442</c:v>
                </c:pt>
                <c:pt idx="54">
                  <c:v>1.2501576488323412</c:v>
                </c:pt>
                <c:pt idx="55">
                  <c:v>1.2409485989079525</c:v>
                </c:pt>
                <c:pt idx="56">
                  <c:v>1.1993629080113239</c:v>
                </c:pt>
                <c:pt idx="57">
                  <c:v>1.2214546344118691</c:v>
                </c:pt>
                <c:pt idx="58">
                  <c:v>1.2090935791271864</c:v>
                </c:pt>
                <c:pt idx="59">
                  <c:v>1.2439188491074105</c:v>
                </c:pt>
                <c:pt idx="60">
                  <c:v>1.2487487891457685</c:v>
                </c:pt>
                <c:pt idx="61">
                  <c:v>1.2418178198385188</c:v>
                </c:pt>
                <c:pt idx="62">
                  <c:v>1.2294824284859722</c:v>
                </c:pt>
                <c:pt idx="63">
                  <c:v>1.2519789738587306</c:v>
                </c:pt>
                <c:pt idx="64">
                  <c:v>1.2285754129710704</c:v>
                </c:pt>
                <c:pt idx="65">
                  <c:v>1.2162277707267937</c:v>
                </c:pt>
                <c:pt idx="66">
                  <c:v>1.2280594144388683</c:v>
                </c:pt>
                <c:pt idx="67">
                  <c:v>1.230214013491111</c:v>
                </c:pt>
                <c:pt idx="68">
                  <c:v>1.2298310741730658</c:v>
                </c:pt>
                <c:pt idx="69">
                  <c:v>1.2770115965017124</c:v>
                </c:pt>
                <c:pt idx="70">
                  <c:v>1.264736698013085</c:v>
                </c:pt>
                <c:pt idx="71">
                  <c:v>1.2639595407894588</c:v>
                </c:pt>
                <c:pt idx="72">
                  <c:v>1.2231719061655493</c:v>
                </c:pt>
                <c:pt idx="73">
                  <c:v>1.2339028804114915</c:v>
                </c:pt>
                <c:pt idx="74">
                  <c:v>1.2292727159807757</c:v>
                </c:pt>
                <c:pt idx="75">
                  <c:v>1.2292495893274418</c:v>
                </c:pt>
                <c:pt idx="76">
                  <c:v>1.2921581890216232</c:v>
                </c:pt>
                <c:pt idx="77">
                  <c:v>1.2713525211287249</c:v>
                </c:pt>
                <c:pt idx="78">
                  <c:v>1.2896711722573015</c:v>
                </c:pt>
                <c:pt idx="79">
                  <c:v>1.2740213407581862</c:v>
                </c:pt>
                <c:pt idx="80">
                  <c:v>1.2900841499927485</c:v>
                </c:pt>
                <c:pt idx="81">
                  <c:v>1.2868327725513782</c:v>
                </c:pt>
                <c:pt idx="82">
                  <c:v>1.312802861374667</c:v>
                </c:pt>
                <c:pt idx="83">
                  <c:v>1.2887890485302762</c:v>
                </c:pt>
                <c:pt idx="84">
                  <c:v>1.2892377616664548</c:v>
                </c:pt>
                <c:pt idx="85">
                  <c:v>1.2419516898624667</c:v>
                </c:pt>
                <c:pt idx="86">
                  <c:v>1.2300689820827766</c:v>
                </c:pt>
                <c:pt idx="87">
                  <c:v>1.2292597111066446</c:v>
                </c:pt>
                <c:pt idx="88">
                  <c:v>1.1951271594817197</c:v>
                </c:pt>
                <c:pt idx="89">
                  <c:v>1.2090462900632195</c:v>
                </c:pt>
                <c:pt idx="90">
                  <c:v>1.219346943848918</c:v>
                </c:pt>
                <c:pt idx="91">
                  <c:v>1.2423015293109014</c:v>
                </c:pt>
                <c:pt idx="92">
                  <c:v>1.2286550808235626</c:v>
                </c:pt>
                <c:pt idx="93">
                  <c:v>1.2203941615883589</c:v>
                </c:pt>
                <c:pt idx="94">
                  <c:v>1.2374238482935267</c:v>
                </c:pt>
                <c:pt idx="95">
                  <c:v>1.2625002656750837</c:v>
                </c:pt>
                <c:pt idx="96">
                  <c:v>1.2268728014196941</c:v>
                </c:pt>
                <c:pt idx="97">
                  <c:v>1.2482960222921087</c:v>
                </c:pt>
                <c:pt idx="98">
                  <c:v>1.2207034635244796</c:v>
                </c:pt>
                <c:pt idx="99">
                  <c:v>1.2222511784632886</c:v>
                </c:pt>
                <c:pt idx="100">
                  <c:v>1.2302612318323396</c:v>
                </c:pt>
                <c:pt idx="101">
                  <c:v>1.2336144782323064</c:v>
                </c:pt>
                <c:pt idx="102">
                  <c:v>1.2408656772775553</c:v>
                </c:pt>
                <c:pt idx="103">
                  <c:v>1.2468220047700598</c:v>
                </c:pt>
                <c:pt idx="104">
                  <c:v>1.23391575072641</c:v>
                </c:pt>
                <c:pt idx="105">
                  <c:v>1.2334996984906779</c:v>
                </c:pt>
                <c:pt idx="106">
                  <c:v>1.2363766494387607</c:v>
                </c:pt>
                <c:pt idx="107">
                  <c:v>1.2123224531275618</c:v>
                </c:pt>
                <c:pt idx="108">
                  <c:v>1.2427086367961671</c:v>
                </c:pt>
                <c:pt idx="109">
                  <c:v>1.2420008426207525</c:v>
                </c:pt>
                <c:pt idx="110">
                  <c:v>1.2355610692336059</c:v>
                </c:pt>
                <c:pt idx="111">
                  <c:v>1.2528466262522686</c:v>
                </c:pt>
                <c:pt idx="112">
                  <c:v>1.2460277993878464</c:v>
                </c:pt>
                <c:pt idx="113">
                  <c:v>1.2566247698764652</c:v>
                </c:pt>
                <c:pt idx="114">
                  <c:v>1.24352074643022</c:v>
                </c:pt>
                <c:pt idx="115">
                  <c:v>1.2527811810849068</c:v>
                </c:pt>
                <c:pt idx="116">
                  <c:v>1.2578155763810677</c:v>
                </c:pt>
                <c:pt idx="117">
                  <c:v>1.2362689852155935</c:v>
                </c:pt>
                <c:pt idx="118">
                  <c:v>1.2510129876894129</c:v>
                </c:pt>
                <c:pt idx="119">
                  <c:v>1.2874503629847998</c:v>
                </c:pt>
                <c:pt idx="120">
                  <c:v>1.2614203659709156</c:v>
                </c:pt>
                <c:pt idx="121">
                  <c:v>1.2747891894096335</c:v>
                </c:pt>
                <c:pt idx="122">
                  <c:v>1.2624277606556393</c:v>
                </c:pt>
                <c:pt idx="123">
                  <c:v>1.2555720175307681</c:v>
                </c:pt>
                <c:pt idx="124">
                  <c:v>1.2463884915619072</c:v>
                </c:pt>
                <c:pt idx="125">
                  <c:v>1.2478174850870043</c:v>
                </c:pt>
                <c:pt idx="126">
                  <c:v>1.2561293129345346</c:v>
                </c:pt>
                <c:pt idx="127">
                  <c:v>1.2615759252249741</c:v>
                </c:pt>
                <c:pt idx="128">
                  <c:v>1.2740770298418829</c:v>
                </c:pt>
                <c:pt idx="129">
                  <c:v>1.2486506212363435</c:v>
                </c:pt>
                <c:pt idx="130">
                  <c:v>1.2686263047135791</c:v>
                </c:pt>
                <c:pt idx="131">
                  <c:v>1.2693737618490335</c:v>
                </c:pt>
                <c:pt idx="132">
                  <c:v>1.2676452899847557</c:v>
                </c:pt>
                <c:pt idx="133">
                  <c:v>1.2533374961813759</c:v>
                </c:pt>
                <c:pt idx="134">
                  <c:v>1.2868744947569506</c:v>
                </c:pt>
                <c:pt idx="135">
                  <c:v>1.31583018845933</c:v>
                </c:pt>
                <c:pt idx="136">
                  <c:v>1.2623450850024187</c:v>
                </c:pt>
                <c:pt idx="137">
                  <c:v>1.2555197810717535</c:v>
                </c:pt>
                <c:pt idx="138">
                  <c:v>1.2695378637922952</c:v>
                </c:pt>
                <c:pt idx="139">
                  <c:v>1.2581246816198692</c:v>
                </c:pt>
                <c:pt idx="140">
                  <c:v>1.2794293595448774</c:v>
                </c:pt>
                <c:pt idx="141">
                  <c:v>1.2687472309384524</c:v>
                </c:pt>
                <c:pt idx="142">
                  <c:v>1.2762497759888036</c:v>
                </c:pt>
                <c:pt idx="143">
                  <c:v>1.2618851200288126</c:v>
                </c:pt>
                <c:pt idx="144">
                  <c:v>1.2624218637741742</c:v>
                </c:pt>
                <c:pt idx="145">
                  <c:v>1.2801341333889837</c:v>
                </c:pt>
                <c:pt idx="146">
                  <c:v>1.2818460490798609</c:v>
                </c:pt>
                <c:pt idx="147">
                  <c:v>1.274058788424822</c:v>
                </c:pt>
                <c:pt idx="148">
                  <c:v>1.2599895784129123</c:v>
                </c:pt>
                <c:pt idx="149">
                  <c:v>1.2590888558435056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508688"/>
        <c:axId val="-298375680"/>
      </c:scatterChart>
      <c:valAx>
        <c:axId val="-29850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75680"/>
        <c:crossesAt val="0"/>
        <c:crossBetween val="midCat"/>
        <c:majorUnit val="10"/>
      </c:valAx>
      <c:valAx>
        <c:axId val="-29837568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508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'6649'!$L$2:$L$141</c:f>
              <c:numCache>
                <c:formatCode>0.00</c:formatCode>
                <c:ptCount val="140"/>
                <c:pt idx="0">
                  <c:v>1.3649634678389673</c:v>
                </c:pt>
                <c:pt idx="1">
                  <c:v>1.3954170480947541</c:v>
                </c:pt>
                <c:pt idx="2">
                  <c:v>1.4411638914360687</c:v>
                </c:pt>
                <c:pt idx="3">
                  <c:v>1.4215026664598023</c:v>
                </c:pt>
                <c:pt idx="4">
                  <c:v>1.3997561717447782</c:v>
                </c:pt>
                <c:pt idx="5">
                  <c:v>1.4063050194740674</c:v>
                </c:pt>
                <c:pt idx="6">
                  <c:v>1.3880931364626563</c:v>
                </c:pt>
                <c:pt idx="7">
                  <c:v>1.4024116332492609</c:v>
                </c:pt>
                <c:pt idx="8">
                  <c:v>1.3846609134010088</c:v>
                </c:pt>
                <c:pt idx="9">
                  <c:v>1.3782519560426378</c:v>
                </c:pt>
                <c:pt idx="10">
                  <c:v>1.4060789225345618</c:v>
                </c:pt>
                <c:pt idx="11">
                  <c:v>1.3687111245184604</c:v>
                </c:pt>
                <c:pt idx="12">
                  <c:v>1.3542343230765508</c:v>
                </c:pt>
                <c:pt idx="13">
                  <c:v>1.3560494368657252</c:v>
                </c:pt>
                <c:pt idx="14">
                  <c:v>1.3563039433604267</c:v>
                </c:pt>
                <c:pt idx="15">
                  <c:v>1.3477797097453248</c:v>
                </c:pt>
                <c:pt idx="16">
                  <c:v>1.3310723973905982</c:v>
                </c:pt>
                <c:pt idx="17">
                  <c:v>1.3337172872702743</c:v>
                </c:pt>
                <c:pt idx="18">
                  <c:v>1.3110958243334392</c:v>
                </c:pt>
                <c:pt idx="19">
                  <c:v>1.287892242267145</c:v>
                </c:pt>
                <c:pt idx="20">
                  <c:v>1.3137530542412383</c:v>
                </c:pt>
                <c:pt idx="21">
                  <c:v>1.2922934828093353</c:v>
                </c:pt>
                <c:pt idx="22">
                  <c:v>1.2776454082547688</c:v>
                </c:pt>
                <c:pt idx="23">
                  <c:v>1.28290804897779</c:v>
                </c:pt>
                <c:pt idx="24">
                  <c:v>1.2641971048077261</c:v>
                </c:pt>
                <c:pt idx="25">
                  <c:v>1.2569366282260546</c:v>
                </c:pt>
                <c:pt idx="26">
                  <c:v>1.2498207028501351</c:v>
                </c:pt>
                <c:pt idx="27">
                  <c:v>1.2546602045540407</c:v>
                </c:pt>
                <c:pt idx="28">
                  <c:v>1.2450166019472098</c:v>
                </c:pt>
                <c:pt idx="29">
                  <c:v>1.2505021678270472</c:v>
                </c:pt>
                <c:pt idx="30">
                  <c:v>1.2300660572940432</c:v>
                </c:pt>
                <c:pt idx="31">
                  <c:v>1.2437371962077786</c:v>
                </c:pt>
                <c:pt idx="32">
                  <c:v>1.2397668795610417</c:v>
                </c:pt>
                <c:pt idx="33">
                  <c:v>1.22516109234614</c:v>
                </c:pt>
                <c:pt idx="34">
                  <c:v>1.1952359561501691</c:v>
                </c:pt>
                <c:pt idx="35">
                  <c:v>1.2010964629666603</c:v>
                </c:pt>
                <c:pt idx="36">
                  <c:v>1.2069078337043284</c:v>
                </c:pt>
                <c:pt idx="37">
                  <c:v>1.1889677006577046</c:v>
                </c:pt>
                <c:pt idx="38">
                  <c:v>1.2052280396545627</c:v>
                </c:pt>
                <c:pt idx="39">
                  <c:v>1.1845672330694215</c:v>
                </c:pt>
                <c:pt idx="40">
                  <c:v>1.1794881138763358</c:v>
                </c:pt>
                <c:pt idx="41">
                  <c:v>1.180728594171125</c:v>
                </c:pt>
                <c:pt idx="42">
                  <c:v>1.1725600441218917</c:v>
                </c:pt>
                <c:pt idx="43">
                  <c:v>1.1665147007428787</c:v>
                </c:pt>
                <c:pt idx="44">
                  <c:v>1.1536874609725687</c:v>
                </c:pt>
                <c:pt idx="45">
                  <c:v>1.155100011877259</c:v>
                </c:pt>
                <c:pt idx="46">
                  <c:v>1.1454103476343511</c:v>
                </c:pt>
                <c:pt idx="47">
                  <c:v>1.14873142718945</c:v>
                </c:pt>
                <c:pt idx="48">
                  <c:v>1.1313463274519604</c:v>
                </c:pt>
                <c:pt idx="49">
                  <c:v>1.1453226060344361</c:v>
                </c:pt>
                <c:pt idx="50">
                  <c:v>1.1409709992025963</c:v>
                </c:pt>
                <c:pt idx="51">
                  <c:v>1.115172363484257</c:v>
                </c:pt>
                <c:pt idx="52">
                  <c:v>1.1057585364442775</c:v>
                </c:pt>
                <c:pt idx="53">
                  <c:v>1.1189704207009157</c:v>
                </c:pt>
                <c:pt idx="54">
                  <c:v>1.1159038486754782</c:v>
                </c:pt>
                <c:pt idx="55">
                  <c:v>1.1011234181634639</c:v>
                </c:pt>
                <c:pt idx="56">
                  <c:v>1.0977865983385919</c:v>
                </c:pt>
                <c:pt idx="57">
                  <c:v>1.1052389244001899</c:v>
                </c:pt>
                <c:pt idx="58">
                  <c:v>1.0994552036531204</c:v>
                </c:pt>
                <c:pt idx="59">
                  <c:v>1.0828018932676349</c:v>
                </c:pt>
                <c:pt idx="60">
                  <c:v>1.0711249503558171</c:v>
                </c:pt>
                <c:pt idx="61">
                  <c:v>1.0860524866330998</c:v>
                </c:pt>
                <c:pt idx="62">
                  <c:v>1.0666329919559461</c:v>
                </c:pt>
                <c:pt idx="63">
                  <c:v>1.0606456739566408</c:v>
                </c:pt>
                <c:pt idx="64">
                  <c:v>1.067478798192566</c:v>
                </c:pt>
                <c:pt idx="65">
                  <c:v>1.0486123384543793</c:v>
                </c:pt>
                <c:pt idx="66">
                  <c:v>1.0445225161484006</c:v>
                </c:pt>
                <c:pt idx="67">
                  <c:v>1.0573811238118238</c:v>
                </c:pt>
                <c:pt idx="68">
                  <c:v>1.0395505576854007</c:v>
                </c:pt>
                <c:pt idx="69">
                  <c:v>1.048585466096253</c:v>
                </c:pt>
                <c:pt idx="70">
                  <c:v>1.035354071905374</c:v>
                </c:pt>
                <c:pt idx="71">
                  <c:v>1.0415738905842111</c:v>
                </c:pt>
                <c:pt idx="72">
                  <c:v>1.054766152556126</c:v>
                </c:pt>
                <c:pt idx="73">
                  <c:v>1.0406582218565512</c:v>
                </c:pt>
                <c:pt idx="74">
                  <c:v>1.0340897100745716</c:v>
                </c:pt>
                <c:pt idx="75">
                  <c:v>1.0350312881938599</c:v>
                </c:pt>
                <c:pt idx="76">
                  <c:v>1.0326497495049494</c:v>
                </c:pt>
                <c:pt idx="77">
                  <c:v>1.0322828788613154</c:v>
                </c:pt>
                <c:pt idx="78">
                  <c:v>1.0267113123598783</c:v>
                </c:pt>
                <c:pt idx="79">
                  <c:v>1.0249711732969</c:v>
                </c:pt>
                <c:pt idx="80">
                  <c:v>1.008530699338646</c:v>
                </c:pt>
                <c:pt idx="81">
                  <c:v>0.9991804086324001</c:v>
                </c:pt>
                <c:pt idx="82">
                  <c:v>0.9943856203737691</c:v>
                </c:pt>
                <c:pt idx="83">
                  <c:v>1.0013569104732047</c:v>
                </c:pt>
                <c:pt idx="84">
                  <c:v>0.97094619976530727</c:v>
                </c:pt>
                <c:pt idx="85">
                  <c:v>0.96588929052953487</c:v>
                </c:pt>
                <c:pt idx="86">
                  <c:v>0.9578281792730764</c:v>
                </c:pt>
                <c:pt idx="87">
                  <c:v>0.95269086161911765</c:v>
                </c:pt>
                <c:pt idx="88">
                  <c:v>0.94430066372146626</c:v>
                </c:pt>
                <c:pt idx="89">
                  <c:v>0.92575097491091207</c:v>
                </c:pt>
                <c:pt idx="90">
                  <c:v>0.94502447292741576</c:v>
                </c:pt>
                <c:pt idx="91">
                  <c:v>0.94816025413548177</c:v>
                </c:pt>
                <c:pt idx="92">
                  <c:v>0.93835798097827816</c:v>
                </c:pt>
                <c:pt idx="93">
                  <c:v>0.91691049080805875</c:v>
                </c:pt>
                <c:pt idx="94">
                  <c:v>0.93765660918209992</c:v>
                </c:pt>
                <c:pt idx="95">
                  <c:v>0.92868978030728322</c:v>
                </c:pt>
                <c:pt idx="96">
                  <c:v>0.92194013474721914</c:v>
                </c:pt>
                <c:pt idx="97">
                  <c:v>0.93594121781577733</c:v>
                </c:pt>
                <c:pt idx="98">
                  <c:v>0.94651818855374781</c:v>
                </c:pt>
                <c:pt idx="99">
                  <c:v>0.95069827917815042</c:v>
                </c:pt>
                <c:pt idx="100">
                  <c:v>0.91690550446147934</c:v>
                </c:pt>
                <c:pt idx="101">
                  <c:v>0.93761527840494507</c:v>
                </c:pt>
                <c:pt idx="102">
                  <c:v>0.9252272304328335</c:v>
                </c:pt>
                <c:pt idx="103">
                  <c:v>0.93029750974090264</c:v>
                </c:pt>
                <c:pt idx="104">
                  <c:v>0.92078518420453837</c:v>
                </c:pt>
                <c:pt idx="105">
                  <c:v>0.9030530317368568</c:v>
                </c:pt>
                <c:pt idx="106">
                  <c:v>0.91191964237379231</c:v>
                </c:pt>
                <c:pt idx="107">
                  <c:v>0.89893186134043024</c:v>
                </c:pt>
                <c:pt idx="108">
                  <c:v>0.89811879532677708</c:v>
                </c:pt>
                <c:pt idx="109">
                  <c:v>0.87683628825087268</c:v>
                </c:pt>
                <c:pt idx="110">
                  <c:v>0.8878368171313572</c:v>
                </c:pt>
                <c:pt idx="111">
                  <c:v>0.88300230112291778</c:v>
                </c:pt>
                <c:pt idx="112">
                  <c:v>0.86398182902120724</c:v>
                </c:pt>
                <c:pt idx="113">
                  <c:v>0.87701602154720992</c:v>
                </c:pt>
                <c:pt idx="114">
                  <c:v>0.87736278256250855</c:v>
                </c:pt>
                <c:pt idx="115">
                  <c:v>0.87062399055817019</c:v>
                </c:pt>
                <c:pt idx="116">
                  <c:v>0.86053575441233288</c:v>
                </c:pt>
                <c:pt idx="117">
                  <c:v>0.86466850970567444</c:v>
                </c:pt>
                <c:pt idx="118">
                  <c:v>0.8585852811571516</c:v>
                </c:pt>
                <c:pt idx="119">
                  <c:v>0.84578396831322</c:v>
                </c:pt>
                <c:pt idx="120">
                  <c:v>0.85881998860393671</c:v>
                </c:pt>
                <c:pt idx="121">
                  <c:v>0.8518937876422179</c:v>
                </c:pt>
                <c:pt idx="122">
                  <c:v>0.86204872610420613</c:v>
                </c:pt>
                <c:pt idx="123">
                  <c:v>0.85326440224318212</c:v>
                </c:pt>
                <c:pt idx="124">
                  <c:v>0.86204833965736627</c:v>
                </c:pt>
                <c:pt idx="125">
                  <c:v>0.86037462999678249</c:v>
                </c:pt>
                <c:pt idx="126">
                  <c:v>0.86162544342574809</c:v>
                </c:pt>
                <c:pt idx="127">
                  <c:v>0.85741966635597533</c:v>
                </c:pt>
                <c:pt idx="128">
                  <c:v>0.87985847490849722</c:v>
                </c:pt>
                <c:pt idx="129">
                  <c:v>0.86898059842579822</c:v>
                </c:pt>
                <c:pt idx="130">
                  <c:v>0.87269574420022389</c:v>
                </c:pt>
                <c:pt idx="131">
                  <c:v>0.87833045147182054</c:v>
                </c:pt>
                <c:pt idx="132">
                  <c:v>0.85716527516422281</c:v>
                </c:pt>
                <c:pt idx="133">
                  <c:v>0.89395849227081192</c:v>
                </c:pt>
                <c:pt idx="134">
                  <c:v>0.89222227836866697</c:v>
                </c:pt>
                <c:pt idx="135">
                  <c:v>0.8905573298627083</c:v>
                </c:pt>
                <c:pt idx="136">
                  <c:v>0.88442313087068747</c:v>
                </c:pt>
                <c:pt idx="137">
                  <c:v>0.86024293119851969</c:v>
                </c:pt>
                <c:pt idx="138">
                  <c:v>0.85614347000321056</c:v>
                </c:pt>
                <c:pt idx="139">
                  <c:v>0.82630782289834037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706880"/>
        <c:axId val="-598440208"/>
      </c:scatterChart>
      <c:valAx>
        <c:axId val="-5987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440208"/>
        <c:crossesAt val="0"/>
        <c:crossBetween val="midCat"/>
        <c:majorUnit val="10"/>
      </c:valAx>
      <c:valAx>
        <c:axId val="-5984402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706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'6641'!$P$2:$P$177</c:f>
              <c:numCache>
                <c:formatCode>General</c:formatCode>
                <c:ptCount val="176"/>
                <c:pt idx="4">
                  <c:v>10.365041440914077</c:v>
                </c:pt>
                <c:pt idx="5">
                  <c:v>7.7620365193408061</c:v>
                </c:pt>
                <c:pt idx="6">
                  <c:v>12.168706414767794</c:v>
                </c:pt>
                <c:pt idx="7">
                  <c:v>32.683664822226966</c:v>
                </c:pt>
                <c:pt idx="8">
                  <c:v>29.294405692175719</c:v>
                </c:pt>
                <c:pt idx="9">
                  <c:v>26.323228852220577</c:v>
                </c:pt>
                <c:pt idx="10">
                  <c:v>11.417262621875738</c:v>
                </c:pt>
                <c:pt idx="11">
                  <c:v>14.706135156563374</c:v>
                </c:pt>
                <c:pt idx="12">
                  <c:v>14.033927151750541</c:v>
                </c:pt>
                <c:pt idx="13">
                  <c:v>15.337526560271566</c:v>
                </c:pt>
                <c:pt idx="14">
                  <c:v>14.267823802904655</c:v>
                </c:pt>
                <c:pt idx="15">
                  <c:v>14.139456761566239</c:v>
                </c:pt>
                <c:pt idx="16">
                  <c:v>11.190434390423873</c:v>
                </c:pt>
                <c:pt idx="17">
                  <c:v>10.109213721299728</c:v>
                </c:pt>
                <c:pt idx="18">
                  <c:v>5.6304403879160558</c:v>
                </c:pt>
                <c:pt idx="19">
                  <c:v>6.0889413367357665</c:v>
                </c:pt>
                <c:pt idx="20">
                  <c:v>7.1417101395586631</c:v>
                </c:pt>
                <c:pt idx="21">
                  <c:v>4.6966993383238265</c:v>
                </c:pt>
                <c:pt idx="22">
                  <c:v>7.6707883530944505</c:v>
                </c:pt>
                <c:pt idx="23">
                  <c:v>25.666724096578701</c:v>
                </c:pt>
                <c:pt idx="24">
                  <c:v>5.5537986855889319</c:v>
                </c:pt>
                <c:pt idx="25">
                  <c:v>3.7686952291600644</c:v>
                </c:pt>
                <c:pt idx="26">
                  <c:v>3.2391497682248387</c:v>
                </c:pt>
                <c:pt idx="27">
                  <c:v>3.1545846013755439</c:v>
                </c:pt>
                <c:pt idx="28">
                  <c:v>3.3227178850167247</c:v>
                </c:pt>
                <c:pt idx="29">
                  <c:v>3.1308031118768183</c:v>
                </c:pt>
                <c:pt idx="30">
                  <c:v>2.4576029207785441</c:v>
                </c:pt>
                <c:pt idx="31">
                  <c:v>0.5267087611335568</c:v>
                </c:pt>
                <c:pt idx="32">
                  <c:v>1.6160214471286773</c:v>
                </c:pt>
                <c:pt idx="33">
                  <c:v>0.38090846829594499</c:v>
                </c:pt>
                <c:pt idx="34">
                  <c:v>-0.38670934133438084</c:v>
                </c:pt>
                <c:pt idx="35">
                  <c:v>-9.1272332704927392E-2</c:v>
                </c:pt>
                <c:pt idx="36">
                  <c:v>-0.34768479644425576</c:v>
                </c:pt>
                <c:pt idx="37">
                  <c:v>-0.67567065900514256</c:v>
                </c:pt>
                <c:pt idx="38">
                  <c:v>-0.43473142480369897</c:v>
                </c:pt>
                <c:pt idx="39">
                  <c:v>-0.51660872139655123</c:v>
                </c:pt>
                <c:pt idx="40">
                  <c:v>-0.83862652969365625</c:v>
                </c:pt>
                <c:pt idx="41">
                  <c:v>0.24237168025002917</c:v>
                </c:pt>
                <c:pt idx="42">
                  <c:v>1.4882624952793881</c:v>
                </c:pt>
                <c:pt idx="43">
                  <c:v>1.082687955813965</c:v>
                </c:pt>
                <c:pt idx="44">
                  <c:v>-0.73227050887239198</c:v>
                </c:pt>
                <c:pt idx="45">
                  <c:v>0.17738117330353295</c:v>
                </c:pt>
                <c:pt idx="46">
                  <c:v>0.87934418510554313</c:v>
                </c:pt>
                <c:pt idx="47">
                  <c:v>3.7738827567498974E-2</c:v>
                </c:pt>
                <c:pt idx="48">
                  <c:v>0.26317343453510733</c:v>
                </c:pt>
                <c:pt idx="49">
                  <c:v>0.19937389606903677</c:v>
                </c:pt>
                <c:pt idx="50">
                  <c:v>-0.15194919678863852</c:v>
                </c:pt>
                <c:pt idx="51">
                  <c:v>-1.1493163305978555</c:v>
                </c:pt>
                <c:pt idx="52">
                  <c:v>0.63959521466616198</c:v>
                </c:pt>
                <c:pt idx="53">
                  <c:v>0.51734435390796307</c:v>
                </c:pt>
                <c:pt idx="54">
                  <c:v>2.2036727921531329</c:v>
                </c:pt>
                <c:pt idx="55">
                  <c:v>2.3013136258091902</c:v>
                </c:pt>
                <c:pt idx="56">
                  <c:v>3.9535381732007253</c:v>
                </c:pt>
                <c:pt idx="57">
                  <c:v>4.6959592629190317</c:v>
                </c:pt>
                <c:pt idx="58">
                  <c:v>7.3652293525471233</c:v>
                </c:pt>
                <c:pt idx="59">
                  <c:v>6.7191366565939772</c:v>
                </c:pt>
                <c:pt idx="60">
                  <c:v>6.737068212729695</c:v>
                </c:pt>
                <c:pt idx="61">
                  <c:v>6.6196899479811124</c:v>
                </c:pt>
                <c:pt idx="62">
                  <c:v>8.2494608727078536</c:v>
                </c:pt>
                <c:pt idx="63">
                  <c:v>3.278243161641258</c:v>
                </c:pt>
                <c:pt idx="64">
                  <c:v>-2.7237029893203708</c:v>
                </c:pt>
                <c:pt idx="65">
                  <c:v>-1.2527752637026353</c:v>
                </c:pt>
                <c:pt idx="66">
                  <c:v>-0.85690324090326986</c:v>
                </c:pt>
                <c:pt idx="67">
                  <c:v>0.51803929628822287</c:v>
                </c:pt>
                <c:pt idx="68">
                  <c:v>-1.9377617268178979</c:v>
                </c:pt>
                <c:pt idx="69">
                  <c:v>-3.6973453463663679</c:v>
                </c:pt>
                <c:pt idx="70">
                  <c:v>-2.3189151724943602</c:v>
                </c:pt>
                <c:pt idx="71">
                  <c:v>-1.4743421282750204</c:v>
                </c:pt>
                <c:pt idx="72">
                  <c:v>-2.7589822562320623</c:v>
                </c:pt>
                <c:pt idx="73">
                  <c:v>-3.2284847843860911</c:v>
                </c:pt>
                <c:pt idx="74">
                  <c:v>-3.6923434539280082</c:v>
                </c:pt>
                <c:pt idx="75">
                  <c:v>-3.6852350902989515</c:v>
                </c:pt>
                <c:pt idx="76">
                  <c:v>-3.3088427183677966</c:v>
                </c:pt>
                <c:pt idx="77">
                  <c:v>-4.8636486712007256</c:v>
                </c:pt>
                <c:pt idx="78">
                  <c:v>-4.5986964870748288</c:v>
                </c:pt>
                <c:pt idx="79">
                  <c:v>-4.3652906078781486</c:v>
                </c:pt>
                <c:pt idx="80">
                  <c:v>-3.315811399285002</c:v>
                </c:pt>
                <c:pt idx="81">
                  <c:v>-4.5609074096892552</c:v>
                </c:pt>
                <c:pt idx="82">
                  <c:v>-4.1703026930186624</c:v>
                </c:pt>
                <c:pt idx="83">
                  <c:v>-3.6755164992243792</c:v>
                </c:pt>
                <c:pt idx="84">
                  <c:v>-4.5557353300602763</c:v>
                </c:pt>
                <c:pt idx="85">
                  <c:v>-5.8872501321537891</c:v>
                </c:pt>
                <c:pt idx="86">
                  <c:v>-4.3798381714805821</c:v>
                </c:pt>
                <c:pt idx="87">
                  <c:v>-3.8014025745887388</c:v>
                </c:pt>
                <c:pt idx="88">
                  <c:v>-4.0794989637872581</c:v>
                </c:pt>
                <c:pt idx="89">
                  <c:v>-5.1572221778328871</c:v>
                </c:pt>
                <c:pt idx="90">
                  <c:v>-3.7896239966179421</c:v>
                </c:pt>
                <c:pt idx="91">
                  <c:v>-4.1034174526674301</c:v>
                </c:pt>
                <c:pt idx="92">
                  <c:v>-4.3726301215168935</c:v>
                </c:pt>
                <c:pt idx="93">
                  <c:v>-1.9013065988111997</c:v>
                </c:pt>
                <c:pt idx="94">
                  <c:v>-1.7015233378502352</c:v>
                </c:pt>
                <c:pt idx="95">
                  <c:v>-1.1936284217870619</c:v>
                </c:pt>
                <c:pt idx="96">
                  <c:v>1.0374921480329471</c:v>
                </c:pt>
                <c:pt idx="97">
                  <c:v>2.203464021566111</c:v>
                </c:pt>
                <c:pt idx="98">
                  <c:v>1.9858544915856695</c:v>
                </c:pt>
                <c:pt idx="99">
                  <c:v>2.3352354825245643</c:v>
                </c:pt>
                <c:pt idx="100">
                  <c:v>3.3751181248701996</c:v>
                </c:pt>
                <c:pt idx="101">
                  <c:v>1.9070227911700408</c:v>
                </c:pt>
                <c:pt idx="102">
                  <c:v>1.7629490197283344</c:v>
                </c:pt>
                <c:pt idx="103">
                  <c:v>1.4490106169896635</c:v>
                </c:pt>
                <c:pt idx="104">
                  <c:v>0.98161580034956653</c:v>
                </c:pt>
                <c:pt idx="105">
                  <c:v>0.69723462587798191</c:v>
                </c:pt>
                <c:pt idx="106">
                  <c:v>-0.40093991364143777</c:v>
                </c:pt>
                <c:pt idx="107">
                  <c:v>-2.8025653129505592</c:v>
                </c:pt>
                <c:pt idx="108">
                  <c:v>-3.2132548657059559</c:v>
                </c:pt>
                <c:pt idx="109">
                  <c:v>-3.3133147778254823</c:v>
                </c:pt>
                <c:pt idx="110">
                  <c:v>-4.2611828694856717</c:v>
                </c:pt>
                <c:pt idx="111">
                  <c:v>-4.6507124979666585</c:v>
                </c:pt>
                <c:pt idx="112">
                  <c:v>-7.280732236334547</c:v>
                </c:pt>
                <c:pt idx="113">
                  <c:v>-6.3008918503878295</c:v>
                </c:pt>
                <c:pt idx="114">
                  <c:v>-6.6724191835873272</c:v>
                </c:pt>
                <c:pt idx="115">
                  <c:v>-6.180434102678114</c:v>
                </c:pt>
                <c:pt idx="116">
                  <c:v>-5.8265268242971544</c:v>
                </c:pt>
                <c:pt idx="117">
                  <c:v>-5.5634597592856272</c:v>
                </c:pt>
                <c:pt idx="118">
                  <c:v>-4.1614190859883866</c:v>
                </c:pt>
                <c:pt idx="119">
                  <c:v>-3.2966883610156761</c:v>
                </c:pt>
                <c:pt idx="120">
                  <c:v>-2.7083868063288978</c:v>
                </c:pt>
                <c:pt idx="121">
                  <c:v>-3.5587201975377729</c:v>
                </c:pt>
                <c:pt idx="122">
                  <c:v>-3.6051108934666254</c:v>
                </c:pt>
                <c:pt idx="123">
                  <c:v>-2.1146677174897266</c:v>
                </c:pt>
                <c:pt idx="124">
                  <c:v>-1.5474233254262604</c:v>
                </c:pt>
                <c:pt idx="125">
                  <c:v>0.87580027453029141</c:v>
                </c:pt>
                <c:pt idx="126">
                  <c:v>3.8814187414135795</c:v>
                </c:pt>
                <c:pt idx="127">
                  <c:v>5.1890824198018848</c:v>
                </c:pt>
                <c:pt idx="128">
                  <c:v>5.5860741768990083</c:v>
                </c:pt>
                <c:pt idx="129">
                  <c:v>5.2226322045330607</c:v>
                </c:pt>
                <c:pt idx="130">
                  <c:v>4.0256916568583563</c:v>
                </c:pt>
                <c:pt idx="131">
                  <c:v>2.6730529395615017</c:v>
                </c:pt>
                <c:pt idx="132">
                  <c:v>3.3902897953082851</c:v>
                </c:pt>
                <c:pt idx="133">
                  <c:v>5.4592184848785035</c:v>
                </c:pt>
                <c:pt idx="134">
                  <c:v>6.4575238733969655</c:v>
                </c:pt>
                <c:pt idx="135">
                  <c:v>5.4562679573378219</c:v>
                </c:pt>
                <c:pt idx="136">
                  <c:v>5.895357712539993</c:v>
                </c:pt>
                <c:pt idx="137">
                  <c:v>10.006274997238814</c:v>
                </c:pt>
                <c:pt idx="138">
                  <c:v>6.0206130884762965</c:v>
                </c:pt>
                <c:pt idx="139">
                  <c:v>3.3397544180406946</c:v>
                </c:pt>
                <c:pt idx="140">
                  <c:v>2.9495796209294642</c:v>
                </c:pt>
                <c:pt idx="141">
                  <c:v>1.8645717916986371</c:v>
                </c:pt>
                <c:pt idx="142">
                  <c:v>2.3229338521943204</c:v>
                </c:pt>
                <c:pt idx="143">
                  <c:v>0.52388359169528642</c:v>
                </c:pt>
                <c:pt idx="144">
                  <c:v>-4.468162497802787</c:v>
                </c:pt>
                <c:pt idx="145">
                  <c:v>-4.448849593339637</c:v>
                </c:pt>
                <c:pt idx="146">
                  <c:v>-4.0033441895792912</c:v>
                </c:pt>
                <c:pt idx="147">
                  <c:v>-4.7258354013262132</c:v>
                </c:pt>
                <c:pt idx="148">
                  <c:v>-5.2029375960630331</c:v>
                </c:pt>
                <c:pt idx="149">
                  <c:v>-3.0184295250993665</c:v>
                </c:pt>
                <c:pt idx="150">
                  <c:v>-1.8426036517376791</c:v>
                </c:pt>
                <c:pt idx="151">
                  <c:v>-5.3289329745508249E-2</c:v>
                </c:pt>
                <c:pt idx="152">
                  <c:v>1.7294367949494915</c:v>
                </c:pt>
                <c:pt idx="153">
                  <c:v>-0.34491668276007548</c:v>
                </c:pt>
                <c:pt idx="154">
                  <c:v>-1.501003059965057</c:v>
                </c:pt>
                <c:pt idx="155">
                  <c:v>-1.2980411994405865</c:v>
                </c:pt>
                <c:pt idx="156">
                  <c:v>-1.3488966741918245</c:v>
                </c:pt>
                <c:pt idx="157">
                  <c:v>-2.6533115596757185E-2</c:v>
                </c:pt>
                <c:pt idx="158">
                  <c:v>1.0464063238287353</c:v>
                </c:pt>
                <c:pt idx="159">
                  <c:v>-2.2512652925368957</c:v>
                </c:pt>
                <c:pt idx="160">
                  <c:v>-2.5888298092160711</c:v>
                </c:pt>
                <c:pt idx="161">
                  <c:v>-3.9931975094737835</c:v>
                </c:pt>
                <c:pt idx="162">
                  <c:v>-5.6686626160933873</c:v>
                </c:pt>
                <c:pt idx="163">
                  <c:v>-5.8091501854423857</c:v>
                </c:pt>
                <c:pt idx="164">
                  <c:v>-5.0617059298635514</c:v>
                </c:pt>
                <c:pt idx="165">
                  <c:v>-2.9815871730585286</c:v>
                </c:pt>
                <c:pt idx="166">
                  <c:v>-2.00403009849328</c:v>
                </c:pt>
                <c:pt idx="167">
                  <c:v>0.4938278646630167</c:v>
                </c:pt>
                <c:pt idx="168">
                  <c:v>2.3829472027026273</c:v>
                </c:pt>
                <c:pt idx="169">
                  <c:v>3.4286956984845163</c:v>
                </c:pt>
                <c:pt idx="170">
                  <c:v>5.6019945948021475</c:v>
                </c:pt>
                <c:pt idx="171">
                  <c:v>6.530384079460795</c:v>
                </c:pt>
                <c:pt idx="172">
                  <c:v>7.2285135582926028</c:v>
                </c:pt>
                <c:pt idx="173">
                  <c:v>9.0422155952719869</c:v>
                </c:pt>
                <c:pt idx="174">
                  <c:v>10.796638387934591</c:v>
                </c:pt>
                <c:pt idx="175">
                  <c:v>10.280418366873425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284768"/>
        <c:axId val="-285185888"/>
      </c:scatterChart>
      <c:valAx>
        <c:axId val="-2842847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5185888"/>
        <c:crossesAt val="0"/>
        <c:crossBetween val="midCat"/>
        <c:majorUnit val="10"/>
      </c:valAx>
      <c:valAx>
        <c:axId val="-28518588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42847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'6649'!$P$2:$P$177</c:f>
              <c:numCache>
                <c:formatCode>General</c:formatCode>
                <c:ptCount val="176"/>
                <c:pt idx="4">
                  <c:v>6.3819050077046677</c:v>
                </c:pt>
                <c:pt idx="5">
                  <c:v>7.1460223864998866</c:v>
                </c:pt>
                <c:pt idx="6">
                  <c:v>6.0524433394346646</c:v>
                </c:pt>
                <c:pt idx="7">
                  <c:v>7.3994857310300528</c:v>
                </c:pt>
                <c:pt idx="8">
                  <c:v>6.3405058712388493</c:v>
                </c:pt>
                <c:pt idx="9">
                  <c:v>6.1324520952153243</c:v>
                </c:pt>
                <c:pt idx="10">
                  <c:v>8.4929797572258803</c:v>
                </c:pt>
                <c:pt idx="11">
                  <c:v>5.9622107010707657</c:v>
                </c:pt>
                <c:pt idx="12">
                  <c:v>5.1488595582068788</c:v>
                </c:pt>
                <c:pt idx="13">
                  <c:v>5.5578242271076714</c:v>
                </c:pt>
                <c:pt idx="14">
                  <c:v>5.8497029091903032</c:v>
                </c:pt>
                <c:pt idx="15">
                  <c:v>5.482948601143411</c:v>
                </c:pt>
                <c:pt idx="16">
                  <c:v>4.5022513409950271</c:v>
                </c:pt>
                <c:pt idx="17">
                  <c:v>4.9734707185202272</c:v>
                </c:pt>
                <c:pt idx="18">
                  <c:v>3.5490589124063754</c:v>
                </c:pt>
                <c:pt idx="19">
                  <c:v>2.0809730872360532</c:v>
                </c:pt>
                <c:pt idx="20">
                  <c:v>4.2939882118052513</c:v>
                </c:pt>
                <c:pt idx="21">
                  <c:v>2.9567483764443456</c:v>
                </c:pt>
                <c:pt idx="22">
                  <c:v>2.1305473119621903</c:v>
                </c:pt>
                <c:pt idx="23">
                  <c:v>2.7981658360393107</c:v>
                </c:pt>
                <c:pt idx="24">
                  <c:v>1.6671442699941788</c:v>
                </c:pt>
                <c:pt idx="25">
                  <c:v>1.3952044869604858</c:v>
                </c:pt>
                <c:pt idx="26">
                  <c:v>1.1341097900872943</c:v>
                </c:pt>
                <c:pt idx="27">
                  <c:v>1.7699819230063751</c:v>
                </c:pt>
                <c:pt idx="28">
                  <c:v>1.3192459345748897</c:v>
                </c:pt>
                <c:pt idx="29">
                  <c:v>2.0035896220322305</c:v>
                </c:pt>
                <c:pt idx="30">
                  <c:v>0.743135874844702</c:v>
                </c:pt>
                <c:pt idx="31">
                  <c:v>2.0416096511081951</c:v>
                </c:pt>
                <c:pt idx="32">
                  <c:v>2.0165171205100276</c:v>
                </c:pt>
                <c:pt idx="33">
                  <c:v>1.193488702286885</c:v>
                </c:pt>
                <c:pt idx="34">
                  <c:v>-0.77888785701767915</c:v>
                </c:pt>
                <c:pt idx="35">
                  <c:v>-6.6413883535070967E-2</c:v>
                </c:pt>
                <c:pt idx="36">
                  <c:v>0.64237361078154231</c:v>
                </c:pt>
                <c:pt idx="37">
                  <c:v>-0.43081714711726715</c:v>
                </c:pt>
                <c:pt idx="38">
                  <c:v>1.0619137288508096</c:v>
                </c:pt>
                <c:pt idx="39">
                  <c:v>-0.21539804475490587</c:v>
                </c:pt>
                <c:pt idx="40">
                  <c:v>-0.32367949852775729</c:v>
                </c:pt>
                <c:pt idx="41">
                  <c:v>4.2172767921016228E-2</c:v>
                </c:pt>
                <c:pt idx="42">
                  <c:v>-0.29789605592223617</c:v>
                </c:pt>
                <c:pt idx="43">
                  <c:v>-0.47866936123106846</c:v>
                </c:pt>
                <c:pt idx="44">
                  <c:v>-1.1682606339337072</c:v>
                </c:pt>
                <c:pt idx="45">
                  <c:v>-0.78949861290794643</c:v>
                </c:pt>
                <c:pt idx="46">
                  <c:v>-1.2436904176319894</c:v>
                </c:pt>
                <c:pt idx="47">
                  <c:v>-0.72173929247012014</c:v>
                </c:pt>
                <c:pt idx="48">
                  <c:v>-1.7532881697067701</c:v>
                </c:pt>
                <c:pt idx="49">
                  <c:v>-0.43192101125905008</c:v>
                </c:pt>
                <c:pt idx="50">
                  <c:v>-0.48562018604311225</c:v>
                </c:pt>
                <c:pt idx="51">
                  <c:v>-2.1484022802696527</c:v>
                </c:pt>
                <c:pt idx="52">
                  <c:v>-2.5818991470548305</c:v>
                </c:pt>
                <c:pt idx="53">
                  <c:v>-1.3178813706559465</c:v>
                </c:pt>
                <c:pt idx="54">
                  <c:v>-1.2751696360868174</c:v>
                </c:pt>
                <c:pt idx="55">
                  <c:v>-2.1113008270933844</c:v>
                </c:pt>
                <c:pt idx="56">
                  <c:v>-2.088864680363872</c:v>
                </c:pt>
                <c:pt idx="57">
                  <c:v>-1.2569630149759536</c:v>
                </c:pt>
                <c:pt idx="58">
                  <c:v>-1.4181078435093983</c:v>
                </c:pt>
                <c:pt idx="59">
                  <c:v>-2.394753556621493</c:v>
                </c:pt>
                <c:pt idx="60">
                  <c:v>-2.9980427575041197</c:v>
                </c:pt>
                <c:pt idx="61">
                  <c:v>-1.6053066221784269</c:v>
                </c:pt>
                <c:pt idx="62">
                  <c:v>-2.789487836795594</c:v>
                </c:pt>
                <c:pt idx="63">
                  <c:v>-2.9659077350252421</c:v>
                </c:pt>
                <c:pt idx="64">
                  <c:v>-2.1804622518269623</c:v>
                </c:pt>
                <c:pt idx="65">
                  <c:v>-3.3231515153279232</c:v>
                </c:pt>
                <c:pt idx="66">
                  <c:v>-3.3572100670976166</c:v>
                </c:pt>
                <c:pt idx="67">
                  <c:v>-2.1196971895818888</c:v>
                </c:pt>
                <c:pt idx="68">
                  <c:v>-3.1846675892780061</c:v>
                </c:pt>
                <c:pt idx="69">
                  <c:v>-2.2340312385277099</c:v>
                </c:pt>
                <c:pt idx="70">
                  <c:v>-2.9539445655529515</c:v>
                </c:pt>
                <c:pt idx="71">
                  <c:v>-2.214512891611522</c:v>
                </c:pt>
                <c:pt idx="72">
                  <c:v>-0.95196729503556043</c:v>
                </c:pt>
                <c:pt idx="73">
                  <c:v>-1.7376435737439602</c:v>
                </c:pt>
                <c:pt idx="74">
                  <c:v>-1.9576680660428625</c:v>
                </c:pt>
                <c:pt idx="75">
                  <c:v>-1.6142412081542963</c:v>
                </c:pt>
                <c:pt idx="76">
                  <c:v>-1.5201342222015279</c:v>
                </c:pt>
                <c:pt idx="77">
                  <c:v>-1.2748749271267164</c:v>
                </c:pt>
                <c:pt idx="78">
                  <c:v>-1.4201026897233731</c:v>
                </c:pt>
                <c:pt idx="79">
                  <c:v>-1.2778741113539489</c:v>
                </c:pt>
                <c:pt idx="80">
                  <c:v>-2.2385515772320841</c:v>
                </c:pt>
                <c:pt idx="81">
                  <c:v>-2.6672815725817953</c:v>
                </c:pt>
                <c:pt idx="82">
                  <c:v>-2.7542308384548209</c:v>
                </c:pt>
                <c:pt idx="83">
                  <c:v>-1.9584193352263899</c:v>
                </c:pt>
                <c:pt idx="84">
                  <c:v>-3.9672265655293555</c:v>
                </c:pt>
                <c:pt idx="85">
                  <c:v>-4.0738416969811304</c:v>
                </c:pt>
                <c:pt idx="86">
                  <c:v>-4.4058498273244071</c:v>
                </c:pt>
                <c:pt idx="87">
                  <c:v>-4.5184976737488691</c:v>
                </c:pt>
                <c:pt idx="88">
                  <c:v>-4.875195829743836</c:v>
                </c:pt>
                <c:pt idx="89">
                  <c:v>-5.9941190652449734</c:v>
                </c:pt>
                <c:pt idx="90">
                  <c:v>-4.275323183362338</c:v>
                </c:pt>
                <c:pt idx="91">
                  <c:v>-3.7672742358302731</c:v>
                </c:pt>
                <c:pt idx="92">
                  <c:v>-4.2299146271407775</c:v>
                </c:pt>
                <c:pt idx="93">
                  <c:v>-5.566248054815885</c:v>
                </c:pt>
                <c:pt idx="94">
                  <c:v>-3.7369674863747093</c:v>
                </c:pt>
                <c:pt idx="95">
                  <c:v>-4.1369279077906089</c:v>
                </c:pt>
                <c:pt idx="96">
                  <c:v>-4.3705421271324711</c:v>
                </c:pt>
                <c:pt idx="97">
                  <c:v>-3.0473139894744361</c:v>
                </c:pt>
                <c:pt idx="98">
                  <c:v>-1.9809830050099391</c:v>
                </c:pt>
                <c:pt idx="99">
                  <c:v>-1.3945837902528437</c:v>
                </c:pt>
                <c:pt idx="100">
                  <c:v>-3.6571334600227745</c:v>
                </c:pt>
                <c:pt idx="101">
                  <c:v>-1.8305796656613769</c:v>
                </c:pt>
                <c:pt idx="102">
                  <c:v>-2.4872201728020169</c:v>
                </c:pt>
                <c:pt idx="103">
                  <c:v>-1.8340337394726336</c:v>
                </c:pt>
                <c:pt idx="104">
                  <c:v>-2.2749205458602746</c:v>
                </c:pt>
                <c:pt idx="105">
                  <c:v>-3.3325073709755468</c:v>
                </c:pt>
                <c:pt idx="106">
                  <c:v>-2.3944977143385868</c:v>
                </c:pt>
                <c:pt idx="107">
                  <c:v>-3.0961337418466552</c:v>
                </c:pt>
                <c:pt idx="108">
                  <c:v>-2.8843506617026771</c:v>
                </c:pt>
                <c:pt idx="109">
                  <c:v>-4.2083060821272635</c:v>
                </c:pt>
                <c:pt idx="110">
                  <c:v>-3.1101972613891764</c:v>
                </c:pt>
                <c:pt idx="111">
                  <c:v>-3.2001271379557745</c:v>
                </c:pt>
                <c:pt idx="112">
                  <c:v>-4.3543713196153542</c:v>
                </c:pt>
                <c:pt idx="113">
                  <c:v>-3.1036850275075847</c:v>
                </c:pt>
                <c:pt idx="114">
                  <c:v>-2.8048848658055801</c:v>
                </c:pt>
                <c:pt idx="115">
                  <c:v>-3.0376847872217998</c:v>
                </c:pt>
                <c:pt idx="116">
                  <c:v>-3.5217798127867037</c:v>
                </c:pt>
                <c:pt idx="117">
                  <c:v>-2.9389319744510036</c:v>
                </c:pt>
                <c:pt idx="118">
                  <c:v>-3.1225476491845678</c:v>
                </c:pt>
                <c:pt idx="119">
                  <c:v>-3.8101937305690803</c:v>
                </c:pt>
                <c:pt idx="120">
                  <c:v>-2.5593703087452417</c:v>
                </c:pt>
                <c:pt idx="121">
                  <c:v>-2.8062307582591819</c:v>
                </c:pt>
                <c:pt idx="122">
                  <c:v>-1.7715631305388886</c:v>
                </c:pt>
                <c:pt idx="123">
                  <c:v>-2.1578309467011403</c:v>
                </c:pt>
                <c:pt idx="124">
                  <c:v>-1.2260239240667099</c:v>
                </c:pt>
                <c:pt idx="125">
                  <c:v>-1.0788114191446765</c:v>
                </c:pt>
                <c:pt idx="126">
                  <c:v>-0.71218389987202158</c:v>
                </c:pt>
                <c:pt idx="127">
                  <c:v>-0.75494206364097416</c:v>
                </c:pt>
                <c:pt idx="128">
                  <c:v>1.2013341305586835</c:v>
                </c:pt>
                <c:pt idx="129">
                  <c:v>0.65799561792286043</c:v>
                </c:pt>
                <c:pt idx="130">
                  <c:v>1.2095119209004488</c:v>
                </c:pt>
                <c:pt idx="131">
                  <c:v>1.9050450774134582</c:v>
                </c:pt>
                <c:pt idx="132">
                  <c:v>0.58989250498269363</c:v>
                </c:pt>
                <c:pt idx="133">
                  <c:v>3.623121303913007</c:v>
                </c:pt>
                <c:pt idx="134">
                  <c:v>3.7656443710569198</c:v>
                </c:pt>
                <c:pt idx="135">
                  <c:v>3.9135141896020422</c:v>
                </c:pt>
                <c:pt idx="136">
                  <c:v>3.7260744108182959</c:v>
                </c:pt>
                <c:pt idx="137">
                  <c:v>2.1847169582932429</c:v>
                </c:pt>
                <c:pt idx="138">
                  <c:v>2.1499352400529625</c:v>
                </c:pt>
                <c:pt idx="139">
                  <c:v>0.18427268149551285</c:v>
                </c:pt>
                <c:pt idx="140">
                  <c:v>8.4317353890386609E-2</c:v>
                </c:pt>
                <c:pt idx="141">
                  <c:v>-1.606588631576757</c:v>
                </c:pt>
                <c:pt idx="142">
                  <c:v>-1.6473460648367113</c:v>
                </c:pt>
                <c:pt idx="143">
                  <c:v>-0.7070771654825263</c:v>
                </c:pt>
                <c:pt idx="144">
                  <c:v>0.47746540534226278</c:v>
                </c:pt>
                <c:pt idx="145">
                  <c:v>-0.35267000057832809</c:v>
                </c:pt>
                <c:pt idx="146">
                  <c:v>-1.1021242343699922</c:v>
                </c:pt>
                <c:pt idx="147">
                  <c:v>0.54918880598056319</c:v>
                </c:pt>
                <c:pt idx="148">
                  <c:v>0.17566972367587844</c:v>
                </c:pt>
                <c:pt idx="149">
                  <c:v>-0.5476948640884749</c:v>
                </c:pt>
                <c:pt idx="150">
                  <c:v>-0.4357497964414323</c:v>
                </c:pt>
                <c:pt idx="151">
                  <c:v>-3.6125610400471855</c:v>
                </c:pt>
                <c:pt idx="152">
                  <c:v>-1.9386366112383417</c:v>
                </c:pt>
                <c:pt idx="153">
                  <c:v>-1.6417291538790033</c:v>
                </c:pt>
                <c:pt idx="154">
                  <c:v>-0.62817927048238542</c:v>
                </c:pt>
                <c:pt idx="155">
                  <c:v>-2.5090354216069581</c:v>
                </c:pt>
                <c:pt idx="156">
                  <c:v>-3.0147982173461569</c:v>
                </c:pt>
                <c:pt idx="157">
                  <c:v>-1.836195122842222</c:v>
                </c:pt>
                <c:pt idx="158">
                  <c:v>-1.8985832085046419</c:v>
                </c:pt>
                <c:pt idx="159">
                  <c:v>-2.917708261665839</c:v>
                </c:pt>
                <c:pt idx="160">
                  <c:v>-1.432115152322931</c:v>
                </c:pt>
                <c:pt idx="161">
                  <c:v>-0.89424867935763486</c:v>
                </c:pt>
                <c:pt idx="162">
                  <c:v>-2.1227767874447947</c:v>
                </c:pt>
                <c:pt idx="163">
                  <c:v>-1.9714401539429414</c:v>
                </c:pt>
                <c:pt idx="164">
                  <c:v>-1.8151413522088142</c:v>
                </c:pt>
                <c:pt idx="165">
                  <c:v>-1.7196862201421661</c:v>
                </c:pt>
                <c:pt idx="166">
                  <c:v>-1.6240444103746519</c:v>
                </c:pt>
                <c:pt idx="167">
                  <c:v>-2.4366665138624546</c:v>
                </c:pt>
                <c:pt idx="168">
                  <c:v>-2.1488282194510875</c:v>
                </c:pt>
                <c:pt idx="169">
                  <c:v>-1.8142025897795198</c:v>
                </c:pt>
                <c:pt idx="170">
                  <c:v>-2.2453492893736948</c:v>
                </c:pt>
                <c:pt idx="171">
                  <c:v>-2.5252484446393075</c:v>
                </c:pt>
                <c:pt idx="172">
                  <c:v>-2.585305598804295</c:v>
                </c:pt>
                <c:pt idx="173">
                  <c:v>-1.2380100124739866</c:v>
                </c:pt>
                <c:pt idx="174">
                  <c:v>-0.93466715529445588</c:v>
                </c:pt>
                <c:pt idx="175">
                  <c:v>-1.3018291252759657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280224"/>
        <c:axId val="-598277104"/>
      </c:scatterChart>
      <c:valAx>
        <c:axId val="-5982802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277104"/>
        <c:crossesAt val="0"/>
        <c:crossBetween val="midCat"/>
        <c:majorUnit val="10"/>
      </c:valAx>
      <c:valAx>
        <c:axId val="-59827710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2802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'6649'!$M$2:$M$177</c:f>
              <c:numCache>
                <c:formatCode>0.00</c:formatCode>
                <c:ptCount val="176"/>
                <c:pt idx="4">
                  <c:v>1.4179354973773413</c:v>
                </c:pt>
                <c:pt idx="5">
                  <c:v>1.4281202102331432</c:v>
                </c:pt>
                <c:pt idx="6">
                  <c:v>1.4135441923482448</c:v>
                </c:pt>
                <c:pt idx="7">
                  <c:v>1.4314985542613619</c:v>
                </c:pt>
                <c:pt idx="8">
                  <c:v>1.4173836995396225</c:v>
                </c:pt>
                <c:pt idx="9">
                  <c:v>1.4146106073077642</c:v>
                </c:pt>
                <c:pt idx="10">
                  <c:v>1.4460734389262007</c:v>
                </c:pt>
                <c:pt idx="11">
                  <c:v>1.412341506036612</c:v>
                </c:pt>
                <c:pt idx="12">
                  <c:v>1.4015005697212151</c:v>
                </c:pt>
                <c:pt idx="13">
                  <c:v>1.406951548636902</c:v>
                </c:pt>
                <c:pt idx="14">
                  <c:v>1.4108419202581162</c:v>
                </c:pt>
                <c:pt idx="15">
                  <c:v>1.405953551769527</c:v>
                </c:pt>
                <c:pt idx="16">
                  <c:v>1.3928821045413129</c:v>
                </c:pt>
                <c:pt idx="17">
                  <c:v>1.3991628595475016</c:v>
                </c:pt>
                <c:pt idx="18">
                  <c:v>1.3801772617371793</c:v>
                </c:pt>
                <c:pt idx="19">
                  <c:v>1.3606095447973976</c:v>
                </c:pt>
                <c:pt idx="20">
                  <c:v>1.3901062218980036</c:v>
                </c:pt>
                <c:pt idx="21">
                  <c:v>1.3722825155926133</c:v>
                </c:pt>
                <c:pt idx="22">
                  <c:v>1.3612703061645592</c:v>
                </c:pt>
                <c:pt idx="23">
                  <c:v>1.3701688120140931</c:v>
                </c:pt>
                <c:pt idx="24">
                  <c:v>1.3550937329705419</c:v>
                </c:pt>
                <c:pt idx="25">
                  <c:v>1.3514691215153829</c:v>
                </c:pt>
                <c:pt idx="26">
                  <c:v>1.3479890612659762</c:v>
                </c:pt>
                <c:pt idx="27">
                  <c:v>1.3564644280963944</c:v>
                </c:pt>
                <c:pt idx="28">
                  <c:v>1.350456690616076</c:v>
                </c:pt>
                <c:pt idx="29">
                  <c:v>1.3595781216224261</c:v>
                </c:pt>
                <c:pt idx="30">
                  <c:v>1.3427778762159348</c:v>
                </c:pt>
                <c:pt idx="31">
                  <c:v>1.3600848802561827</c:v>
                </c:pt>
                <c:pt idx="32">
                  <c:v>1.3597504287359585</c:v>
                </c:pt>
                <c:pt idx="33">
                  <c:v>1.3487805066475695</c:v>
                </c:pt>
                <c:pt idx="34">
                  <c:v>1.3224912355781111</c:v>
                </c:pt>
                <c:pt idx="35">
                  <c:v>1.331987607521115</c:v>
                </c:pt>
                <c:pt idx="36">
                  <c:v>1.3414348433852958</c:v>
                </c:pt>
                <c:pt idx="37">
                  <c:v>1.3271305754651848</c:v>
                </c:pt>
                <c:pt idx="38">
                  <c:v>1.3470267795885553</c:v>
                </c:pt>
                <c:pt idx="39">
                  <c:v>1.3300018381299268</c:v>
                </c:pt>
                <c:pt idx="40">
                  <c:v>1.3285585840633538</c:v>
                </c:pt>
                <c:pt idx="41">
                  <c:v>1.3334349294846555</c:v>
                </c:pt>
                <c:pt idx="42">
                  <c:v>1.328902244561935</c:v>
                </c:pt>
                <c:pt idx="43">
                  <c:v>1.3264927663094346</c:v>
                </c:pt>
                <c:pt idx="44">
                  <c:v>1.3173013916656371</c:v>
                </c:pt>
                <c:pt idx="45">
                  <c:v>1.3223498076968401</c:v>
                </c:pt>
                <c:pt idx="46">
                  <c:v>1.3162960085804447</c:v>
                </c:pt>
                <c:pt idx="47">
                  <c:v>1.3232529532620563</c:v>
                </c:pt>
                <c:pt idx="48">
                  <c:v>1.3095037186510794</c:v>
                </c:pt>
                <c:pt idx="49">
                  <c:v>1.3271158623600678</c:v>
                </c:pt>
                <c:pt idx="50">
                  <c:v>1.3264001206547404</c:v>
                </c:pt>
                <c:pt idx="51">
                  <c:v>1.3042373500629139</c:v>
                </c:pt>
                <c:pt idx="52">
                  <c:v>1.2984593881494471</c:v>
                </c:pt>
                <c:pt idx="53">
                  <c:v>1.3153071375325978</c:v>
                </c:pt>
                <c:pt idx="54">
                  <c:v>1.315876430633673</c:v>
                </c:pt>
                <c:pt idx="55">
                  <c:v>1.3047318652481712</c:v>
                </c:pt>
                <c:pt idx="56">
                  <c:v>1.3050309105498119</c:v>
                </c:pt>
                <c:pt idx="57">
                  <c:v>1.3161191017379226</c:v>
                </c:pt>
                <c:pt idx="58">
                  <c:v>1.3139712461173656</c:v>
                </c:pt>
                <c:pt idx="59">
                  <c:v>1.3009538008583927</c:v>
                </c:pt>
                <c:pt idx="60">
                  <c:v>1.2929127230730877</c:v>
                </c:pt>
                <c:pt idx="61">
                  <c:v>1.3114761244768829</c:v>
                </c:pt>
                <c:pt idx="62">
                  <c:v>1.2956924949262418</c:v>
                </c:pt>
                <c:pt idx="63">
                  <c:v>1.2933410420534492</c:v>
                </c:pt>
                <c:pt idx="64">
                  <c:v>1.3038100314158871</c:v>
                </c:pt>
                <c:pt idx="65">
                  <c:v>1.2885794368042129</c:v>
                </c:pt>
                <c:pt idx="66">
                  <c:v>1.288125479624747</c:v>
                </c:pt>
                <c:pt idx="67">
                  <c:v>1.3046199524146829</c:v>
                </c:pt>
                <c:pt idx="68">
                  <c:v>1.2904252514147723</c:v>
                </c:pt>
                <c:pt idx="69">
                  <c:v>1.3030960249521373</c:v>
                </c:pt>
                <c:pt idx="70">
                  <c:v>1.2935004958877707</c:v>
                </c:pt>
                <c:pt idx="71">
                  <c:v>1.3033561796931206</c:v>
                </c:pt>
                <c:pt idx="72">
                  <c:v>1.3201843067915482</c:v>
                </c:pt>
                <c:pt idx="73">
                  <c:v>1.3097122412184858</c:v>
                </c:pt>
                <c:pt idx="74">
                  <c:v>1.306779594563019</c:v>
                </c:pt>
                <c:pt idx="75">
                  <c:v>1.31135703780882</c:v>
                </c:pt>
                <c:pt idx="76">
                  <c:v>1.3126113642464219</c:v>
                </c:pt>
                <c:pt idx="77">
                  <c:v>1.3158803587293006</c:v>
                </c:pt>
                <c:pt idx="78">
                  <c:v>1.3139446573543763</c:v>
                </c:pt>
                <c:pt idx="79">
                  <c:v>1.3158403834179104</c:v>
                </c:pt>
                <c:pt idx="80">
                  <c:v>1.3030357745861691</c:v>
                </c:pt>
                <c:pt idx="81">
                  <c:v>1.2973213490064359</c:v>
                </c:pt>
                <c:pt idx="82">
                  <c:v>1.2961624258743174</c:v>
                </c:pt>
                <c:pt idx="83">
                  <c:v>1.3067695811002658</c:v>
                </c:pt>
                <c:pt idx="84">
                  <c:v>1.279994735518881</c:v>
                </c:pt>
                <c:pt idx="85">
                  <c:v>1.2785736914096213</c:v>
                </c:pt>
                <c:pt idx="86">
                  <c:v>1.2741484452796754</c:v>
                </c:pt>
                <c:pt idx="87">
                  <c:v>1.2726469927522293</c:v>
                </c:pt>
                <c:pt idx="88">
                  <c:v>1.2678926599810905</c:v>
                </c:pt>
                <c:pt idx="89">
                  <c:v>1.2529788362970489</c:v>
                </c:pt>
                <c:pt idx="90">
                  <c:v>1.2758881994400653</c:v>
                </c:pt>
                <c:pt idx="91">
                  <c:v>1.2826598457746439</c:v>
                </c:pt>
                <c:pt idx="92">
                  <c:v>1.276493437743953</c:v>
                </c:pt>
                <c:pt idx="93">
                  <c:v>1.2586818127002461</c:v>
                </c:pt>
                <c:pt idx="94">
                  <c:v>1.2830637962008</c:v>
                </c:pt>
                <c:pt idx="95">
                  <c:v>1.2777328324524959</c:v>
                </c:pt>
                <c:pt idx="96">
                  <c:v>1.2746190520189444</c:v>
                </c:pt>
                <c:pt idx="97">
                  <c:v>1.2922560002140153</c:v>
                </c:pt>
                <c:pt idx="98">
                  <c:v>1.3064688360784984</c:v>
                </c:pt>
                <c:pt idx="99">
                  <c:v>1.3142847918294136</c:v>
                </c:pt>
                <c:pt idx="100">
                  <c:v>1.2841278822392552</c:v>
                </c:pt>
                <c:pt idx="101">
                  <c:v>1.3084735213092336</c:v>
                </c:pt>
                <c:pt idx="102">
                  <c:v>1.2997213384636346</c:v>
                </c:pt>
                <c:pt idx="103">
                  <c:v>1.3084274828982163</c:v>
                </c:pt>
                <c:pt idx="104">
                  <c:v>1.3025510224883647</c:v>
                </c:pt>
                <c:pt idx="105">
                  <c:v>1.2884547351471958</c:v>
                </c:pt>
                <c:pt idx="106">
                  <c:v>1.300957210910644</c:v>
                </c:pt>
                <c:pt idx="107">
                  <c:v>1.2916052950037944</c:v>
                </c:pt>
                <c:pt idx="108">
                  <c:v>1.2944280941166539</c:v>
                </c:pt>
                <c:pt idx="109">
                  <c:v>1.2767814521672622</c:v>
                </c:pt>
                <c:pt idx="110">
                  <c:v>1.2914178461742594</c:v>
                </c:pt>
                <c:pt idx="111">
                  <c:v>1.2902191952923325</c:v>
                </c:pt>
                <c:pt idx="112">
                  <c:v>1.2748345883171346</c:v>
                </c:pt>
                <c:pt idx="113">
                  <c:v>1.29150464596965</c:v>
                </c:pt>
                <c:pt idx="114">
                  <c:v>1.2954872721114612</c:v>
                </c:pt>
                <c:pt idx="115">
                  <c:v>1.2923843452336354</c:v>
                </c:pt>
                <c:pt idx="116">
                  <c:v>1.2859319742143107</c:v>
                </c:pt>
                <c:pt idx="117">
                  <c:v>1.2937005946341649</c:v>
                </c:pt>
                <c:pt idx="118">
                  <c:v>1.2912532312121547</c:v>
                </c:pt>
                <c:pt idx="119">
                  <c:v>1.282087783494736</c:v>
                </c:pt>
                <c:pt idx="120">
                  <c:v>1.2987596689119651</c:v>
                </c:pt>
                <c:pt idx="121">
                  <c:v>1.295469333076759</c:v>
                </c:pt>
                <c:pt idx="122">
                  <c:v>1.3092601366652599</c:v>
                </c:pt>
                <c:pt idx="123">
                  <c:v>1.3041116779307484</c:v>
                </c:pt>
                <c:pt idx="124">
                  <c:v>1.3165314804714452</c:v>
                </c:pt>
                <c:pt idx="125">
                  <c:v>1.318493635937374</c:v>
                </c:pt>
                <c:pt idx="126">
                  <c:v>1.3233803144928524</c:v>
                </c:pt>
                <c:pt idx="127">
                  <c:v>1.3228104025495921</c:v>
                </c:pt>
                <c:pt idx="128">
                  <c:v>1.3488850762286266</c:v>
                </c:pt>
                <c:pt idx="129">
                  <c:v>1.3416430648724402</c:v>
                </c:pt>
                <c:pt idx="130">
                  <c:v>1.3489940757733787</c:v>
                </c:pt>
                <c:pt idx="131">
                  <c:v>1.358264648171488</c:v>
                </c:pt>
                <c:pt idx="132">
                  <c:v>1.3407353369904027</c:v>
                </c:pt>
                <c:pt idx="133">
                  <c:v>1.3811644192235046</c:v>
                </c:pt>
                <c:pt idx="134">
                  <c:v>1.3830640704478723</c:v>
                </c:pt>
                <c:pt idx="135">
                  <c:v>1.3850349870684262</c:v>
                </c:pt>
                <c:pt idx="136">
                  <c:v>1.382536653202918</c:v>
                </c:pt>
                <c:pt idx="137">
                  <c:v>1.3619923186572629</c:v>
                </c:pt>
                <c:pt idx="138">
                  <c:v>1.3615287225884662</c:v>
                </c:pt>
                <c:pt idx="139">
                  <c:v>1.335328940610109</c:v>
                </c:pt>
                <c:pt idx="140">
                  <c:v>1.3339966632161948</c:v>
                </c:pt>
                <c:pt idx="141">
                  <c:v>1.3114590369220611</c:v>
                </c:pt>
                <c:pt idx="142">
                  <c:v>1.3109157921719592</c:v>
                </c:pt>
                <c:pt idx="143">
                  <c:v>1.3234483807675259</c:v>
                </c:pt>
                <c:pt idx="144">
                  <c:v>1.3392368267368422</c:v>
                </c:pt>
                <c:pt idx="145">
                  <c:v>1.3281721775411044</c:v>
                </c:pt>
                <c:pt idx="146">
                  <c:v>1.3181829057596302</c:v>
                </c:pt>
                <c:pt idx="147">
                  <c:v>1.3401928084496184</c:v>
                </c:pt>
                <c:pt idx="148">
                  <c:v>1.3352142741236044</c:v>
                </c:pt>
                <c:pt idx="149">
                  <c:v>1.3255727441428946</c:v>
                </c:pt>
                <c:pt idx="150">
                  <c:v>1.327064829523031</c:v>
                </c:pt>
                <c:pt idx="151">
                  <c:v>1.2847219759103812</c:v>
                </c:pt>
                <c:pt idx="152">
                  <c:v>1.3070332596513825</c:v>
                </c:pt>
                <c:pt idx="153">
                  <c:v>1.310990658451445</c:v>
                </c:pt>
                <c:pt idx="154">
                  <c:v>1.3244999893656324</c:v>
                </c:pt>
                <c:pt idx="155">
                  <c:v>1.2994305689416712</c:v>
                </c:pt>
                <c:pt idx="156">
                  <c:v>1.2926893941029665</c:v>
                </c:pt>
                <c:pt idx="157">
                  <c:v>1.3083986744067444</c:v>
                </c:pt>
                <c:pt idx="158">
                  <c:v>1.3075671205699546</c:v>
                </c:pt>
                <c:pt idx="159">
                  <c:v>1.2939834797332994</c:v>
                </c:pt>
                <c:pt idx="160">
                  <c:v>1.3137845465053593</c:v>
                </c:pt>
                <c:pt idx="161">
                  <c:v>1.3209536225320708</c:v>
                </c:pt>
                <c:pt idx="162">
                  <c:v>1.3045789052917991</c:v>
                </c:pt>
                <c:pt idx="163">
                  <c:v>1.3065960301466353</c:v>
                </c:pt>
                <c:pt idx="164">
                  <c:v>1.3086792943931282</c:v>
                </c:pt>
                <c:pt idx="165">
                  <c:v>1.3099515899038576</c:v>
                </c:pt>
                <c:pt idx="166">
                  <c:v>1.3112263735909231</c:v>
                </c:pt>
                <c:pt idx="167">
                  <c:v>1.300395154443218</c:v>
                </c:pt>
                <c:pt idx="168">
                  <c:v>1.3042316728353343</c:v>
                </c:pt>
                <c:pt idx="169">
                  <c:v>1.3086918069023938</c:v>
                </c:pt>
                <c:pt idx="170">
                  <c:v>1.3029451697286434</c:v>
                </c:pt>
                <c:pt idx="171">
                  <c:v>1.2992144699643526</c:v>
                </c:pt>
                <c:pt idx="172">
                  <c:v>1.2984139844799478</c:v>
                </c:pt>
                <c:pt idx="173">
                  <c:v>1.3163717211568686</c:v>
                </c:pt>
                <c:pt idx="174">
                  <c:v>1.3204148956520008</c:v>
                </c:pt>
                <c:pt idx="175">
                  <c:v>1.3155210935482871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720736"/>
        <c:axId val="-297917920"/>
      </c:scatterChart>
      <c:valAx>
        <c:axId val="-29872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917920"/>
        <c:crossesAt val="0"/>
        <c:crossBetween val="midCat"/>
        <c:majorUnit val="10"/>
      </c:valAx>
      <c:valAx>
        <c:axId val="-2979179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72073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'6697'!$L$2:$L$141</c:f>
              <c:numCache>
                <c:formatCode>0.00</c:formatCode>
                <c:ptCount val="140"/>
                <c:pt idx="0">
                  <c:v>1.8437131244005929</c:v>
                </c:pt>
                <c:pt idx="1">
                  <c:v>1.8453990416644508</c:v>
                </c:pt>
                <c:pt idx="2">
                  <c:v>1.8507032476718916</c:v>
                </c:pt>
                <c:pt idx="3">
                  <c:v>1.8840179131088117</c:v>
                </c:pt>
                <c:pt idx="4">
                  <c:v>1.8167261204836533</c:v>
                </c:pt>
                <c:pt idx="5">
                  <c:v>1.7871424907510174</c:v>
                </c:pt>
                <c:pt idx="6">
                  <c:v>1.7549119506691251</c:v>
                </c:pt>
                <c:pt idx="7">
                  <c:v>1.7632228691752503</c:v>
                </c:pt>
                <c:pt idx="8">
                  <c:v>1.7068318212864235</c:v>
                </c:pt>
                <c:pt idx="9">
                  <c:v>1.760203046820243</c:v>
                </c:pt>
                <c:pt idx="10">
                  <c:v>1.762885788544438</c:v>
                </c:pt>
                <c:pt idx="11">
                  <c:v>1.698051910119494</c:v>
                </c:pt>
                <c:pt idx="12">
                  <c:v>1.674571936830207</c:v>
                </c:pt>
                <c:pt idx="13">
                  <c:v>1.6692261635429844</c:v>
                </c:pt>
                <c:pt idx="14">
                  <c:v>1.6761351042890098</c:v>
                </c:pt>
                <c:pt idx="15">
                  <c:v>1.6685280148011423</c:v>
                </c:pt>
                <c:pt idx="16">
                  <c:v>1.6930096208648029</c:v>
                </c:pt>
                <c:pt idx="17">
                  <c:v>1.6760638365559082</c:v>
                </c:pt>
                <c:pt idx="18">
                  <c:v>1.6555300678806266</c:v>
                </c:pt>
                <c:pt idx="19">
                  <c:v>1.6495225720223183</c:v>
                </c:pt>
                <c:pt idx="20">
                  <c:v>1.6289392463242109</c:v>
                </c:pt>
                <c:pt idx="21">
                  <c:v>1.6572280726732684</c:v>
                </c:pt>
                <c:pt idx="22">
                  <c:v>1.672451723009309</c:v>
                </c:pt>
                <c:pt idx="23">
                  <c:v>1.6704980544156574</c:v>
                </c:pt>
                <c:pt idx="24">
                  <c:v>1.6337802275529669</c:v>
                </c:pt>
                <c:pt idx="25">
                  <c:v>1.646199696176837</c:v>
                </c:pt>
                <c:pt idx="26">
                  <c:v>1.672660026581299</c:v>
                </c:pt>
                <c:pt idx="27">
                  <c:v>1.6689043524182128</c:v>
                </c:pt>
                <c:pt idx="28">
                  <c:v>1.7049564546902758</c:v>
                </c:pt>
                <c:pt idx="29">
                  <c:v>1.7134059473491419</c:v>
                </c:pt>
                <c:pt idx="30">
                  <c:v>1.6952026525182431</c:v>
                </c:pt>
                <c:pt idx="31">
                  <c:v>1.6516905992072615</c:v>
                </c:pt>
                <c:pt idx="32">
                  <c:v>1.6134478699735431</c:v>
                </c:pt>
                <c:pt idx="33">
                  <c:v>1.6256715818502732</c:v>
                </c:pt>
                <c:pt idx="34">
                  <c:v>1.5867506515806562</c:v>
                </c:pt>
                <c:pt idx="35">
                  <c:v>1.5888085811404504</c:v>
                </c:pt>
                <c:pt idx="36">
                  <c:v>1.6040377370178271</c:v>
                </c:pt>
                <c:pt idx="37">
                  <c:v>1.5781103631965649</c:v>
                </c:pt>
                <c:pt idx="38">
                  <c:v>1.5763750894374409</c:v>
                </c:pt>
                <c:pt idx="39">
                  <c:v>1.5846832668272004</c:v>
                </c:pt>
                <c:pt idx="40">
                  <c:v>1.5910233317432538</c:v>
                </c:pt>
                <c:pt idx="41">
                  <c:v>1.5672355911591231</c:v>
                </c:pt>
                <c:pt idx="42">
                  <c:v>1.5924631114882968</c:v>
                </c:pt>
                <c:pt idx="43">
                  <c:v>1.5534987184383082</c:v>
                </c:pt>
                <c:pt idx="44">
                  <c:v>1.553052621254621</c:v>
                </c:pt>
                <c:pt idx="45">
                  <c:v>1.5459203138013511</c:v>
                </c:pt>
                <c:pt idx="46">
                  <c:v>1.5156933693326549</c:v>
                </c:pt>
                <c:pt idx="47">
                  <c:v>1.5098807030768908</c:v>
                </c:pt>
                <c:pt idx="48">
                  <c:v>1.494249474884112</c:v>
                </c:pt>
                <c:pt idx="49">
                  <c:v>1.4742106056419355</c:v>
                </c:pt>
                <c:pt idx="50">
                  <c:v>1.5005130434176548</c:v>
                </c:pt>
                <c:pt idx="51">
                  <c:v>1.4766433802301941</c:v>
                </c:pt>
                <c:pt idx="52">
                  <c:v>1.4620239120987648</c:v>
                </c:pt>
                <c:pt idx="53">
                  <c:v>1.5178779278866903</c:v>
                </c:pt>
                <c:pt idx="54">
                  <c:v>1.4960286593501952</c:v>
                </c:pt>
                <c:pt idx="55">
                  <c:v>1.5041859559913564</c:v>
                </c:pt>
                <c:pt idx="56">
                  <c:v>1.512424552204142</c:v>
                </c:pt>
                <c:pt idx="57">
                  <c:v>1.5665283514409478</c:v>
                </c:pt>
                <c:pt idx="58">
                  <c:v>1.5102569703824511</c:v>
                </c:pt>
                <c:pt idx="59">
                  <c:v>1.4810898363126204</c:v>
                </c:pt>
                <c:pt idx="60">
                  <c:v>1.4607820089414347</c:v>
                </c:pt>
                <c:pt idx="61">
                  <c:v>1.4570682773344443</c:v>
                </c:pt>
                <c:pt idx="62">
                  <c:v>1.4251309175112428</c:v>
                </c:pt>
                <c:pt idx="63">
                  <c:v>1.4229623419840618</c:v>
                </c:pt>
                <c:pt idx="64">
                  <c:v>1.4243883916893301</c:v>
                </c:pt>
                <c:pt idx="65">
                  <c:v>1.4022152590950159</c:v>
                </c:pt>
                <c:pt idx="66">
                  <c:v>1.3892809756863529</c:v>
                </c:pt>
                <c:pt idx="67">
                  <c:v>1.4030825709818993</c:v>
                </c:pt>
                <c:pt idx="68">
                  <c:v>1.400919840251498</c:v>
                </c:pt>
                <c:pt idx="69">
                  <c:v>1.3723897427356391</c:v>
                </c:pt>
                <c:pt idx="70">
                  <c:v>1.3966346955597955</c:v>
                </c:pt>
                <c:pt idx="71">
                  <c:v>1.3947032839074192</c:v>
                </c:pt>
                <c:pt idx="72">
                  <c:v>1.3761612668641214</c:v>
                </c:pt>
                <c:pt idx="73">
                  <c:v>1.3933289770910717</c:v>
                </c:pt>
                <c:pt idx="74">
                  <c:v>1.3925144001537717</c:v>
                </c:pt>
                <c:pt idx="75">
                  <c:v>1.3619469216929985</c:v>
                </c:pt>
                <c:pt idx="76">
                  <c:v>1.35900156868846</c:v>
                </c:pt>
                <c:pt idx="77">
                  <c:v>1.3673421552429625</c:v>
                </c:pt>
                <c:pt idx="78">
                  <c:v>1.3805865967972302</c:v>
                </c:pt>
                <c:pt idx="79">
                  <c:v>1.4016050610968014</c:v>
                </c:pt>
                <c:pt idx="80">
                  <c:v>1.4143546034580243</c:v>
                </c:pt>
                <c:pt idx="81">
                  <c:v>1.3692287185797034</c:v>
                </c:pt>
                <c:pt idx="82">
                  <c:v>1.3741475251538164</c:v>
                </c:pt>
                <c:pt idx="83">
                  <c:v>1.3778737982562808</c:v>
                </c:pt>
                <c:pt idx="84">
                  <c:v>1.3883437787173638</c:v>
                </c:pt>
                <c:pt idx="85">
                  <c:v>1.3892372870047465</c:v>
                </c:pt>
                <c:pt idx="86">
                  <c:v>1.3822895087899107</c:v>
                </c:pt>
                <c:pt idx="87">
                  <c:v>1.3975557666995184</c:v>
                </c:pt>
                <c:pt idx="88">
                  <c:v>1.3739848140667885</c:v>
                </c:pt>
                <c:pt idx="89">
                  <c:v>1.3795096136638714</c:v>
                </c:pt>
                <c:pt idx="90">
                  <c:v>1.3529449473561657</c:v>
                </c:pt>
                <c:pt idx="91">
                  <c:v>1.371214505155729</c:v>
                </c:pt>
                <c:pt idx="92">
                  <c:v>1.3645181253674648</c:v>
                </c:pt>
                <c:pt idx="93">
                  <c:v>1.3726237439079823</c:v>
                </c:pt>
                <c:pt idx="94">
                  <c:v>1.3761430452877375</c:v>
                </c:pt>
                <c:pt idx="95">
                  <c:v>1.3570305640729683</c:v>
                </c:pt>
                <c:pt idx="96">
                  <c:v>1.3421435519408329</c:v>
                </c:pt>
                <c:pt idx="97">
                  <c:v>1.3370755184065719</c:v>
                </c:pt>
                <c:pt idx="98">
                  <c:v>1.3045459567570561</c:v>
                </c:pt>
                <c:pt idx="99">
                  <c:v>1.296382965398474</c:v>
                </c:pt>
                <c:pt idx="100">
                  <c:v>1.3032483439402438</c:v>
                </c:pt>
                <c:pt idx="101">
                  <c:v>1.2578584889655176</c:v>
                </c:pt>
                <c:pt idx="102">
                  <c:v>1.2563791298211666</c:v>
                </c:pt>
                <c:pt idx="103">
                  <c:v>1.2717330478378071</c:v>
                </c:pt>
                <c:pt idx="104">
                  <c:v>1.2800281869277661</c:v>
                </c:pt>
                <c:pt idx="105">
                  <c:v>1.2862564975059521</c:v>
                </c:pt>
                <c:pt idx="106">
                  <c:v>1.2832574878643674</c:v>
                </c:pt>
                <c:pt idx="107">
                  <c:v>1.3088596347952735</c:v>
                </c:pt>
                <c:pt idx="108">
                  <c:v>1.3178087253547388</c:v>
                </c:pt>
                <c:pt idx="109">
                  <c:v>1.3055750577992404</c:v>
                </c:pt>
                <c:pt idx="110">
                  <c:v>1.3458435674220126</c:v>
                </c:pt>
                <c:pt idx="111">
                  <c:v>1.3466674267700858</c:v>
                </c:pt>
                <c:pt idx="112">
                  <c:v>1.3077598651441635</c:v>
                </c:pt>
                <c:pt idx="113">
                  <c:v>1.301418533332928</c:v>
                </c:pt>
                <c:pt idx="114">
                  <c:v>1.3454739232794957</c:v>
                </c:pt>
                <c:pt idx="115">
                  <c:v>1.2945460717430095</c:v>
                </c:pt>
                <c:pt idx="116">
                  <c:v>1.289891529404491</c:v>
                </c:pt>
                <c:pt idx="117">
                  <c:v>1.2811371702368717</c:v>
                </c:pt>
                <c:pt idx="118">
                  <c:v>1.2271596783188301</c:v>
                </c:pt>
                <c:pt idx="119">
                  <c:v>1.2481874140801612</c:v>
                </c:pt>
                <c:pt idx="120">
                  <c:v>1.2254145707253468</c:v>
                </c:pt>
                <c:pt idx="121">
                  <c:v>1.2210780735934885</c:v>
                </c:pt>
                <c:pt idx="122">
                  <c:v>1.2133815740008858</c:v>
                </c:pt>
                <c:pt idx="123">
                  <c:v>1.2331057372123269</c:v>
                </c:pt>
                <c:pt idx="124">
                  <c:v>1.2148177972376737</c:v>
                </c:pt>
                <c:pt idx="125">
                  <c:v>1.2147181880411064</c:v>
                </c:pt>
                <c:pt idx="126">
                  <c:v>1.201768232096674</c:v>
                </c:pt>
                <c:pt idx="127">
                  <c:v>1.1914781501601983</c:v>
                </c:pt>
                <c:pt idx="128">
                  <c:v>1.1722899393528643</c:v>
                </c:pt>
                <c:pt idx="129">
                  <c:v>1.1904691322348226</c:v>
                </c:pt>
                <c:pt idx="130">
                  <c:v>1.1766878758451265</c:v>
                </c:pt>
                <c:pt idx="131">
                  <c:v>1.1716995741385958</c:v>
                </c:pt>
                <c:pt idx="132">
                  <c:v>1.1657529703355767</c:v>
                </c:pt>
                <c:pt idx="133">
                  <c:v>1.1566565398218978</c:v>
                </c:pt>
                <c:pt idx="134">
                  <c:v>1.1677660463694637</c:v>
                </c:pt>
                <c:pt idx="135">
                  <c:v>1.1549843240529865</c:v>
                </c:pt>
                <c:pt idx="136">
                  <c:v>1.1544671509071647</c:v>
                </c:pt>
                <c:pt idx="137">
                  <c:v>1.1706431471108847</c:v>
                </c:pt>
                <c:pt idx="138">
                  <c:v>1.1453857958681757</c:v>
                </c:pt>
                <c:pt idx="139">
                  <c:v>1.1685035038408516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860688"/>
        <c:axId val="-297857296"/>
      </c:scatterChart>
      <c:valAx>
        <c:axId val="-29786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857296"/>
        <c:crossesAt val="0"/>
        <c:crossBetween val="midCat"/>
        <c:majorUnit val="10"/>
      </c:valAx>
      <c:valAx>
        <c:axId val="-297857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860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'6697'!$A$2:$A$179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'6697'!$P$2:$P$177</c:f>
              <c:numCache>
                <c:formatCode>General</c:formatCode>
                <c:ptCount val="176"/>
                <c:pt idx="4">
                  <c:v>4.8815799717587112</c:v>
                </c:pt>
                <c:pt idx="5">
                  <c:v>3.4348867743936093</c:v>
                </c:pt>
                <c:pt idx="6">
                  <c:v>1.8371441070987808</c:v>
                </c:pt>
                <c:pt idx="7">
                  <c:v>2.5529538544593757</c:v>
                </c:pt>
                <c:pt idx="8">
                  <c:v>-0.42354041977828111</c:v>
                </c:pt>
                <c:pt idx="9">
                  <c:v>2.8636958563715247</c:v>
                </c:pt>
                <c:pt idx="10">
                  <c:v>3.2583261879577141</c:v>
                </c:pt>
                <c:pt idx="11">
                  <c:v>-0.19996947314800026</c:v>
                </c:pt>
                <c:pt idx="12">
                  <c:v>-1.2983493735931222</c:v>
                </c:pt>
                <c:pt idx="13">
                  <c:v>-1.3618769607812984</c:v>
                </c:pt>
                <c:pt idx="14">
                  <c:v>-0.72607294447079862</c:v>
                </c:pt>
                <c:pt idx="15">
                  <c:v>-0.91864555713439333</c:v>
                </c:pt>
                <c:pt idx="16">
                  <c:v>0.71996604660618013</c:v>
                </c:pt>
                <c:pt idx="17">
                  <c:v>-5.5316433831608244E-3</c:v>
                </c:pt>
                <c:pt idx="18">
                  <c:v>-0.93578244743666128</c:v>
                </c:pt>
                <c:pt idx="19">
                  <c:v>-1.0370721158495053</c:v>
                </c:pt>
                <c:pt idx="20">
                  <c:v>-1.970150957517228</c:v>
                </c:pt>
                <c:pt idx="21">
                  <c:v>-0.11427524954413955</c:v>
                </c:pt>
                <c:pt idx="22">
                  <c:v>0.99601876093800001</c:v>
                </c:pt>
                <c:pt idx="23">
                  <c:v>1.1260661529908198</c:v>
                </c:pt>
                <c:pt idx="24">
                  <c:v>-0.72774952027217177</c:v>
                </c:pt>
                <c:pt idx="25">
                  <c:v>0.22252012016318895</c:v>
                </c:pt>
                <c:pt idx="26">
                  <c:v>1.9740502679334555</c:v>
                </c:pt>
                <c:pt idx="27">
                  <c:v>2.0012638083788725</c:v>
                </c:pt>
                <c:pt idx="28">
                  <c:v>4.3001612127300568</c:v>
                </c:pt>
                <c:pt idx="29">
                  <c:v>5.0238788789679774</c:v>
                </c:pt>
                <c:pt idx="30">
                  <c:v>4.2266196735827277</c:v>
                </c:pt>
                <c:pt idx="31">
                  <c:v>1.9850824048809916</c:v>
                </c:pt>
                <c:pt idx="32">
                  <c:v>4.424614366983208E-2</c:v>
                </c:pt>
                <c:pt idx="33">
                  <c:v>0.98334466419968647</c:v>
                </c:pt>
                <c:pt idx="34">
                  <c:v>-0.99619404381214516</c:v>
                </c:pt>
                <c:pt idx="35">
                  <c:v>-0.63721945185648043</c:v>
                </c:pt>
                <c:pt idx="36">
                  <c:v>0.47338873968611828</c:v>
                </c:pt>
                <c:pt idx="37">
                  <c:v>-0.7646553368292206</c:v>
                </c:pt>
                <c:pt idx="38">
                  <c:v>-0.62214495221601807</c:v>
                </c:pt>
                <c:pt idx="39">
                  <c:v>9.3508369682667264E-2</c:v>
                </c:pt>
                <c:pt idx="40">
                  <c:v>0.69684872790316532</c:v>
                </c:pt>
                <c:pt idx="41">
                  <c:v>-0.41909432376878736</c:v>
                </c:pt>
                <c:pt idx="42">
                  <c:v>1.2620838725465722</c:v>
                </c:pt>
                <c:pt idx="43">
                  <c:v>-0.71993509700439573</c:v>
                </c:pt>
                <c:pt idx="44">
                  <c:v>-0.50385613141515972</c:v>
                </c:pt>
                <c:pt idx="45">
                  <c:v>-0.66933467393834345</c:v>
                </c:pt>
                <c:pt idx="46">
                  <c:v>-2.1527394848672357</c:v>
                </c:pt>
                <c:pt idx="47">
                  <c:v>-2.2429109421176836</c:v>
                </c:pt>
                <c:pt idx="48">
                  <c:v>-2.8933917337870705</c:v>
                </c:pt>
                <c:pt idx="49">
                  <c:v>-3.7954004415187135</c:v>
                </c:pt>
                <c:pt idx="50">
                  <c:v>-2.0528806472287329</c:v>
                </c:pt>
                <c:pt idx="51">
                  <c:v>-3.1734987215404575</c:v>
                </c:pt>
                <c:pt idx="52">
                  <c:v>-3.7662420756703145</c:v>
                </c:pt>
                <c:pt idx="53">
                  <c:v>-0.33732206174873341</c:v>
                </c:pt>
                <c:pt idx="54">
                  <c:v>-1.3426436201951062</c:v>
                </c:pt>
                <c:pt idx="55">
                  <c:v>-0.63560050948275337</c:v>
                </c:pt>
                <c:pt idx="56">
                  <c:v>7.608206973399978E-2</c:v>
                </c:pt>
                <c:pt idx="57">
                  <c:v>3.4051236414623474</c:v>
                </c:pt>
                <c:pt idx="58">
                  <c:v>0.43545831452719469</c:v>
                </c:pt>
                <c:pt idx="59">
                  <c:v>-0.98746700225500939</c:v>
                </c:pt>
                <c:pt idx="60">
                  <c:v>-1.9048241643955865</c:v>
                </c:pt>
                <c:pt idx="61">
                  <c:v>-1.8752171160372362</c:v>
                </c:pt>
                <c:pt idx="62">
                  <c:v>-3.4562290607817117</c:v>
                </c:pt>
                <c:pt idx="63">
                  <c:v>-3.3384456195661203</c:v>
                </c:pt>
                <c:pt idx="64">
                  <c:v>-3.0155300944059009</c:v>
                </c:pt>
                <c:pt idx="65">
                  <c:v>-4.0393333873305952</c:v>
                </c:pt>
                <c:pt idx="66">
                  <c:v>-4.5359094273014877</c:v>
                </c:pt>
                <c:pt idx="67">
                  <c:v>-3.5067668846572788</c:v>
                </c:pt>
                <c:pt idx="68">
                  <c:v>-3.38864990231678</c:v>
                </c:pt>
                <c:pt idx="69">
                  <c:v>-4.7752218783708607</c:v>
                </c:pt>
                <c:pt idx="70">
                  <c:v>-3.1501152074264813</c:v>
                </c:pt>
                <c:pt idx="71">
                  <c:v>-3.0187976933300975</c:v>
                </c:pt>
                <c:pt idx="72">
                  <c:v>-3.8353865336048307</c:v>
                </c:pt>
                <c:pt idx="73">
                  <c:v>-2.6141521521667777</c:v>
                </c:pt>
                <c:pt idx="74">
                  <c:v>-2.4191009752514896</c:v>
                </c:pt>
                <c:pt idx="75">
                  <c:v>-3.9219388126940076</c:v>
                </c:pt>
                <c:pt idx="76">
                  <c:v>-3.8484832144071119</c:v>
                </c:pt>
                <c:pt idx="77">
                  <c:v>-3.130980420290133</c:v>
                </c:pt>
                <c:pt idx="78">
                  <c:v>-2.1336325991079494</c:v>
                </c:pt>
                <c:pt idx="79">
                  <c:v>-0.69264979979748009</c:v>
                </c:pt>
                <c:pt idx="80">
                  <c:v>0.27645593876220148</c:v>
                </c:pt>
                <c:pt idx="81">
                  <c:v>-2.057176781102422</c:v>
                </c:pt>
                <c:pt idx="82">
                  <c:v>-1.5349424260541247</c:v>
                </c:pt>
                <c:pt idx="83">
                  <c:v>-1.080761584347002</c:v>
                </c:pt>
                <c:pt idx="84">
                  <c:v>-0.24174208644329764</c:v>
                </c:pt>
                <c:pt idx="85">
                  <c:v>5.0783252320977253E-2</c:v>
                </c:pt>
                <c:pt idx="86">
                  <c:v>-0.10416488305794948</c:v>
                </c:pt>
                <c:pt idx="87">
                  <c:v>1.0085605854462114</c:v>
                </c:pt>
                <c:pt idx="88">
                  <c:v>-9.5011172594492002E-2</c:v>
                </c:pt>
                <c:pt idx="89">
                  <c:v>0.46180498267475401</c:v>
                </c:pt>
                <c:pt idx="90">
                  <c:v>-0.81260703969660619</c:v>
                </c:pt>
                <c:pt idx="91">
                  <c:v>0.47150574328357847</c:v>
                </c:pt>
                <c:pt idx="92">
                  <c:v>0.33090399447020585</c:v>
                </c:pt>
                <c:pt idx="93">
                  <c:v>1.0349980254332602</c:v>
                </c:pt>
                <c:pt idx="94">
                  <c:v>1.4773677496937947</c:v>
                </c:pt>
                <c:pt idx="95">
                  <c:v>0.62822461050263645</c:v>
                </c:pt>
                <c:pt idx="96">
                  <c:v>2.0213501081828081E-2</c:v>
                </c:pt>
                <c:pt idx="97">
                  <c:v>-2.746449661228326E-2</c:v>
                </c:pt>
                <c:pt idx="98">
                  <c:v>-1.6422712285437606</c:v>
                </c:pt>
                <c:pt idx="99">
                  <c:v>-1.8665671230056931</c:v>
                </c:pt>
                <c:pt idx="100">
                  <c:v>-1.2332490419909101</c:v>
                </c:pt>
                <c:pt idx="101">
                  <c:v>-3.5819455675301368</c:v>
                </c:pt>
                <c:pt idx="102">
                  <c:v>-3.4248310740472792</c:v>
                </c:pt>
                <c:pt idx="103">
                  <c:v>-2.3071031646009823</c:v>
                </c:pt>
                <c:pt idx="104">
                  <c:v>-1.592193890672881</c:v>
                </c:pt>
                <c:pt idx="105">
                  <c:v>-0.9952309428176187</c:v>
                </c:pt>
                <c:pt idx="106">
                  <c:v>-0.92483733209911334</c:v>
                </c:pt>
                <c:pt idx="107">
                  <c:v>0.77771943097773577</c:v>
                </c:pt>
                <c:pt idx="108">
                  <c:v>1.5299473178526086</c:v>
                </c:pt>
                <c:pt idx="109">
                  <c:v>1.0733528561299752</c:v>
                </c:pt>
                <c:pt idx="110">
                  <c:v>3.612865170431323</c:v>
                </c:pt>
                <c:pt idx="111">
                  <c:v>3.9014158995655976</c:v>
                </c:pt>
                <c:pt idx="112">
                  <c:v>1.922640091039312</c:v>
                </c:pt>
                <c:pt idx="113">
                  <c:v>1.8022996286517938</c:v>
                </c:pt>
                <c:pt idx="114">
                  <c:v>4.5579153201443523</c:v>
                </c:pt>
                <c:pt idx="115">
                  <c:v>1.8931856333907309</c:v>
                </c:pt>
                <c:pt idx="116">
                  <c:v>1.8691040623587598</c:v>
                </c:pt>
                <c:pt idx="117">
                  <c:v>1.6110609750182894</c:v>
                </c:pt>
                <c:pt idx="118">
                  <c:v>-1.2277005081804555</c:v>
                </c:pt>
                <c:pt idx="119">
                  <c:v>0.21381137946300693</c:v>
                </c:pt>
                <c:pt idx="120">
                  <c:v>-0.84421520799455241</c:v>
                </c:pt>
                <c:pt idx="121">
                  <c:v>-0.85014710505164937</c:v>
                </c:pt>
                <c:pt idx="122">
                  <c:v>-1.0478220246106862</c:v>
                </c:pt>
                <c:pt idx="123">
                  <c:v>0.31929975657104354</c:v>
                </c:pt>
                <c:pt idx="124">
                  <c:v>-0.48278983685506027</c:v>
                </c:pt>
                <c:pt idx="125">
                  <c:v>-0.2469380720827179</c:v>
                </c:pt>
                <c:pt idx="126">
                  <c:v>-0.74440848621369005</c:v>
                </c:pt>
                <c:pt idx="127">
                  <c:v>-1.0900896419383024</c:v>
                </c:pt>
                <c:pt idx="128">
                  <c:v>-1.9435543913487605</c:v>
                </c:pt>
                <c:pt idx="129">
                  <c:v>-0.66459840293409889</c:v>
                </c:pt>
                <c:pt idx="130">
                  <c:v>-1.2095080858883229</c:v>
                </c:pt>
                <c:pt idx="131">
                  <c:v>-1.2526360804746415</c:v>
                </c:pt>
                <c:pt idx="132">
                  <c:v>-1.3504508625253759</c:v>
                </c:pt>
                <c:pt idx="133">
                  <c:v>-1.6280147075352551</c:v>
                </c:pt>
                <c:pt idx="134">
                  <c:v>-0.7524998004097696</c:v>
                </c:pt>
                <c:pt idx="135">
                  <c:v>-1.2403697381460066</c:v>
                </c:pt>
                <c:pt idx="136">
                  <c:v>-1.0283468171478467</c:v>
                </c:pt>
                <c:pt idx="137">
                  <c:v>0.13629408065638868</c:v>
                </c:pt>
                <c:pt idx="138">
                  <c:v>-1.0635142636363417</c:v>
                </c:pt>
                <c:pt idx="139">
                  <c:v>0.49726467616861081</c:v>
                </c:pt>
                <c:pt idx="140">
                  <c:v>0.60832037275501583</c:v>
                </c:pt>
                <c:pt idx="141">
                  <c:v>1.2381420380196095</c:v>
                </c:pt>
                <c:pt idx="142">
                  <c:v>1.2142013688042117</c:v>
                </c:pt>
                <c:pt idx="143">
                  <c:v>1.6073821283125618</c:v>
                </c:pt>
                <c:pt idx="144">
                  <c:v>2.7785755049973795</c:v>
                </c:pt>
                <c:pt idx="145">
                  <c:v>3.5695614613617912</c:v>
                </c:pt>
                <c:pt idx="146">
                  <c:v>3.6633680932179371</c:v>
                </c:pt>
                <c:pt idx="147">
                  <c:v>5.4336895588754173</c:v>
                </c:pt>
                <c:pt idx="148">
                  <c:v>3.6750305952899547</c:v>
                </c:pt>
                <c:pt idx="149">
                  <c:v>2.296384155524974</c:v>
                </c:pt>
                <c:pt idx="150">
                  <c:v>1.4520272090225006</c:v>
                </c:pt>
                <c:pt idx="151">
                  <c:v>0.30093311946785645</c:v>
                </c:pt>
                <c:pt idx="152">
                  <c:v>0.34940949836878582</c:v>
                </c:pt>
                <c:pt idx="153">
                  <c:v>-1.3771341851774188</c:v>
                </c:pt>
                <c:pt idx="154">
                  <c:v>-2.2107158954058272</c:v>
                </c:pt>
                <c:pt idx="155">
                  <c:v>-2.3130442990674038</c:v>
                </c:pt>
                <c:pt idx="156">
                  <c:v>-2.181155574183685</c:v>
                </c:pt>
                <c:pt idx="157">
                  <c:v>-0.88242665752523963</c:v>
                </c:pt>
                <c:pt idx="158">
                  <c:v>-1.9412403748951357</c:v>
                </c:pt>
                <c:pt idx="159">
                  <c:v>-0.66860035947333207</c:v>
                </c:pt>
                <c:pt idx="160">
                  <c:v>-1.420460084274531</c:v>
                </c:pt>
                <c:pt idx="161">
                  <c:v>-1.7848393217037719</c:v>
                </c:pt>
                <c:pt idx="162">
                  <c:v>-1.2089665554466138</c:v>
                </c:pt>
                <c:pt idx="163">
                  <c:v>-0.29400551136727054</c:v>
                </c:pt>
                <c:pt idx="164">
                  <c:v>-1.2193003252775347</c:v>
                </c:pt>
                <c:pt idx="165">
                  <c:v>-0.63559805919326329</c:v>
                </c:pt>
                <c:pt idx="166">
                  <c:v>-0.90973795985147443</c:v>
                </c:pt>
                <c:pt idx="167">
                  <c:v>-1.1937467135312563</c:v>
                </c:pt>
                <c:pt idx="168">
                  <c:v>0.55375929354596365</c:v>
                </c:pt>
                <c:pt idx="169">
                  <c:v>-0.132156822121548</c:v>
                </c:pt>
                <c:pt idx="170">
                  <c:v>-0.41592558790527323</c:v>
                </c:pt>
                <c:pt idx="171">
                  <c:v>0.20987623714486922</c:v>
                </c:pt>
                <c:pt idx="172">
                  <c:v>1.3090456735456635</c:v>
                </c:pt>
                <c:pt idx="173">
                  <c:v>0.80294585264116047</c:v>
                </c:pt>
                <c:pt idx="174">
                  <c:v>1.7978345508457207</c:v>
                </c:pt>
                <c:pt idx="175">
                  <c:v>1.3442856527207943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811616"/>
        <c:axId val="-297689712"/>
      </c:scatterChart>
      <c:valAx>
        <c:axId val="-2968116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689712"/>
        <c:crossesAt val="0"/>
        <c:crossBetween val="midCat"/>
        <c:majorUnit val="10"/>
      </c:valAx>
      <c:valAx>
        <c:axId val="-297689712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68116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'6697'!$M$2:$M$177</c:f>
              <c:numCache>
                <c:formatCode>0.00</c:formatCode>
                <c:ptCount val="176"/>
                <c:pt idx="4">
                  <c:v>1.8378888691416015</c:v>
                </c:pt>
                <c:pt idx="5">
                  <c:v>1.8125377891405552</c:v>
                </c:pt>
                <c:pt idx="6">
                  <c:v>1.7845397987902527</c:v>
                </c:pt>
                <c:pt idx="7">
                  <c:v>1.7970832670279675</c:v>
                </c:pt>
                <c:pt idx="8">
                  <c:v>1.7449247688707303</c:v>
                </c:pt>
                <c:pt idx="9">
                  <c:v>1.8025285441361394</c:v>
                </c:pt>
                <c:pt idx="10">
                  <c:v>1.8094438355919242</c:v>
                </c:pt>
                <c:pt idx="11">
                  <c:v>1.7488425068985698</c:v>
                </c:pt>
                <c:pt idx="12">
                  <c:v>1.7295950833408724</c:v>
                </c:pt>
                <c:pt idx="13">
                  <c:v>1.7284818597852394</c:v>
                </c:pt>
                <c:pt idx="14">
                  <c:v>1.7396233502628546</c:v>
                </c:pt>
                <c:pt idx="15">
                  <c:v>1.7362488105065768</c:v>
                </c:pt>
                <c:pt idx="16">
                  <c:v>1.7649629663018269</c:v>
                </c:pt>
                <c:pt idx="17">
                  <c:v>1.7522497317245218</c:v>
                </c:pt>
                <c:pt idx="18">
                  <c:v>1.7359485127808301</c:v>
                </c:pt>
                <c:pt idx="19">
                  <c:v>1.7341735666541114</c:v>
                </c:pt>
                <c:pt idx="20">
                  <c:v>1.7178227906875936</c:v>
                </c:pt>
                <c:pt idx="21">
                  <c:v>1.7503441667682407</c:v>
                </c:pt>
                <c:pt idx="22">
                  <c:v>1.7698003668358711</c:v>
                </c:pt>
                <c:pt idx="23">
                  <c:v>1.772079247973809</c:v>
                </c:pt>
                <c:pt idx="24">
                  <c:v>1.7395939708427082</c:v>
                </c:pt>
                <c:pt idx="25">
                  <c:v>1.7562459891981679</c:v>
                </c:pt>
                <c:pt idx="26">
                  <c:v>1.7869388693342196</c:v>
                </c:pt>
                <c:pt idx="27">
                  <c:v>1.787415744902723</c:v>
                </c:pt>
                <c:pt idx="28">
                  <c:v>1.8277003969063756</c:v>
                </c:pt>
                <c:pt idx="29">
                  <c:v>1.8403824392968313</c:v>
                </c:pt>
                <c:pt idx="30">
                  <c:v>1.8264116941975224</c:v>
                </c:pt>
                <c:pt idx="31">
                  <c:v>1.7871321906181303</c:v>
                </c:pt>
                <c:pt idx="32">
                  <c:v>1.7531220111160015</c:v>
                </c:pt>
                <c:pt idx="33">
                  <c:v>1.7695782727243212</c:v>
                </c:pt>
                <c:pt idx="34">
                  <c:v>1.7348898921862941</c:v>
                </c:pt>
                <c:pt idx="35">
                  <c:v>1.7411803714776779</c:v>
                </c:pt>
                <c:pt idx="36">
                  <c:v>1.7606420770866442</c:v>
                </c:pt>
                <c:pt idx="37">
                  <c:v>1.7389472529969716</c:v>
                </c:pt>
                <c:pt idx="38">
                  <c:v>1.7414445289694371</c:v>
                </c:pt>
                <c:pt idx="39">
                  <c:v>1.7539852560907865</c:v>
                </c:pt>
                <c:pt idx="40">
                  <c:v>1.7645578707384295</c:v>
                </c:pt>
                <c:pt idx="41">
                  <c:v>1.7450026798858884</c:v>
                </c:pt>
                <c:pt idx="42">
                  <c:v>1.7744627499466517</c:v>
                </c:pt>
                <c:pt idx="43">
                  <c:v>1.7397309066282529</c:v>
                </c:pt>
                <c:pt idx="44">
                  <c:v>1.7435173591761552</c:v>
                </c:pt>
                <c:pt idx="45">
                  <c:v>1.740617601454475</c:v>
                </c:pt>
                <c:pt idx="46">
                  <c:v>1.7146232067173683</c:v>
                </c:pt>
                <c:pt idx="47">
                  <c:v>1.7130430901931941</c:v>
                </c:pt>
                <c:pt idx="48">
                  <c:v>1.7016444117320049</c:v>
                </c:pt>
                <c:pt idx="49">
                  <c:v>1.685838092221418</c:v>
                </c:pt>
                <c:pt idx="50">
                  <c:v>1.7163730797287269</c:v>
                </c:pt>
                <c:pt idx="51">
                  <c:v>1.6967359662728561</c:v>
                </c:pt>
                <c:pt idx="52">
                  <c:v>1.6863490478730163</c:v>
                </c:pt>
                <c:pt idx="53">
                  <c:v>1.7464356133925314</c:v>
                </c:pt>
                <c:pt idx="54">
                  <c:v>1.7288188945876259</c:v>
                </c:pt>
                <c:pt idx="55">
                  <c:v>1.7412087409603769</c:v>
                </c:pt>
                <c:pt idx="56">
                  <c:v>1.7536798869047521</c:v>
                </c:pt>
                <c:pt idx="57">
                  <c:v>1.8120162358731475</c:v>
                </c:pt>
                <c:pt idx="58">
                  <c:v>1.7599774045462404</c:v>
                </c:pt>
                <c:pt idx="59">
                  <c:v>1.7350428202079993</c:v>
                </c:pt>
                <c:pt idx="60">
                  <c:v>1.7189675425684035</c:v>
                </c:pt>
                <c:pt idx="61">
                  <c:v>1.7194863606930026</c:v>
                </c:pt>
                <c:pt idx="62">
                  <c:v>1.6917815506013907</c:v>
                </c:pt>
                <c:pt idx="63">
                  <c:v>1.6938455248057993</c:v>
                </c:pt>
                <c:pt idx="64">
                  <c:v>1.6995041242426574</c:v>
                </c:pt>
                <c:pt idx="65">
                  <c:v>1.6815635413799328</c:v>
                </c:pt>
                <c:pt idx="66">
                  <c:v>1.6728618077028594</c:v>
                </c:pt>
                <c:pt idx="67">
                  <c:v>1.6908959527299956</c:v>
                </c:pt>
                <c:pt idx="68">
                  <c:v>1.6929657717311839</c:v>
                </c:pt>
                <c:pt idx="69">
                  <c:v>1.6686682239469146</c:v>
                </c:pt>
                <c:pt idx="70">
                  <c:v>1.6971457265026606</c:v>
                </c:pt>
                <c:pt idx="71">
                  <c:v>1.6994468645818741</c:v>
                </c:pt>
                <c:pt idx="72">
                  <c:v>1.685137397270166</c:v>
                </c:pt>
                <c:pt idx="73">
                  <c:v>1.7065376572287059</c:v>
                </c:pt>
                <c:pt idx="74">
                  <c:v>1.7099556300229954</c:v>
                </c:pt>
                <c:pt idx="75">
                  <c:v>1.6836207012938118</c:v>
                </c:pt>
                <c:pt idx="76">
                  <c:v>1.6849078980208632</c:v>
                </c:pt>
                <c:pt idx="77">
                  <c:v>1.6974810343069553</c:v>
                </c:pt>
                <c:pt idx="78">
                  <c:v>1.7149580255928125</c:v>
                </c:pt>
                <c:pt idx="79">
                  <c:v>1.7402090396239736</c:v>
                </c:pt>
                <c:pt idx="80">
                  <c:v>1.7571911317167861</c:v>
                </c:pt>
                <c:pt idx="81">
                  <c:v>1.7162977965700548</c:v>
                </c:pt>
                <c:pt idx="82">
                  <c:v>1.7254491528757574</c:v>
                </c:pt>
                <c:pt idx="83">
                  <c:v>1.7334079757098113</c:v>
                </c:pt>
                <c:pt idx="84">
                  <c:v>1.748110505902484</c:v>
                </c:pt>
                <c:pt idx="85">
                  <c:v>1.7532365639214564</c:v>
                </c:pt>
                <c:pt idx="86">
                  <c:v>1.7505213354382103</c:v>
                </c:pt>
                <c:pt idx="87">
                  <c:v>1.7700201430794076</c:v>
                </c:pt>
                <c:pt idx="88">
                  <c:v>1.7506817401782673</c:v>
                </c:pt>
                <c:pt idx="89">
                  <c:v>1.7604390895069399</c:v>
                </c:pt>
                <c:pt idx="90">
                  <c:v>1.7381069729308238</c:v>
                </c:pt>
                <c:pt idx="91">
                  <c:v>1.7606090804619767</c:v>
                </c:pt>
                <c:pt idx="92">
                  <c:v>1.7581452504053021</c:v>
                </c:pt>
                <c:pt idx="93">
                  <c:v>1.7704834186774094</c:v>
                </c:pt>
                <c:pt idx="94">
                  <c:v>1.7782352697887542</c:v>
                </c:pt>
                <c:pt idx="95">
                  <c:v>1.7633553383055747</c:v>
                </c:pt>
                <c:pt idx="96">
                  <c:v>1.7527008759050289</c:v>
                </c:pt>
                <c:pt idx="97">
                  <c:v>1.7518653921023577</c:v>
                </c:pt>
                <c:pt idx="98">
                  <c:v>1.7235683801844315</c:v>
                </c:pt>
                <c:pt idx="99">
                  <c:v>1.719637938557439</c:v>
                </c:pt>
                <c:pt idx="100">
                  <c:v>1.7307358668307984</c:v>
                </c:pt>
                <c:pt idx="101">
                  <c:v>1.689578561587662</c:v>
                </c:pt>
                <c:pt idx="102">
                  <c:v>1.6923317521749006</c:v>
                </c:pt>
                <c:pt idx="103">
                  <c:v>1.7119182199231306</c:v>
                </c:pt>
                <c:pt idx="104">
                  <c:v>1.7244459087446793</c:v>
                </c:pt>
                <c:pt idx="105">
                  <c:v>1.7349067690544551</c:v>
                </c:pt>
                <c:pt idx="106">
                  <c:v>1.73614030914446</c:v>
                </c:pt>
                <c:pt idx="107">
                  <c:v>1.7659750058069557</c:v>
                </c:pt>
                <c:pt idx="108">
                  <c:v>1.7791566460980106</c:v>
                </c:pt>
                <c:pt idx="109">
                  <c:v>1.7711555282741021</c:v>
                </c:pt>
                <c:pt idx="110">
                  <c:v>1.8156565876284638</c:v>
                </c:pt>
                <c:pt idx="111">
                  <c:v>1.8207129967081266</c:v>
                </c:pt>
                <c:pt idx="112">
                  <c:v>1.7860379848137939</c:v>
                </c:pt>
                <c:pt idx="113">
                  <c:v>1.7839292027341482</c:v>
                </c:pt>
                <c:pt idx="114">
                  <c:v>1.8322171424123055</c:v>
                </c:pt>
                <c:pt idx="115">
                  <c:v>1.7855218406074089</c:v>
                </c:pt>
                <c:pt idx="116">
                  <c:v>1.78509984800048</c:v>
                </c:pt>
                <c:pt idx="117">
                  <c:v>1.7805780385644505</c:v>
                </c:pt>
                <c:pt idx="118">
                  <c:v>1.7308330963779985</c:v>
                </c:pt>
                <c:pt idx="119">
                  <c:v>1.7560933818709192</c:v>
                </c:pt>
                <c:pt idx="120">
                  <c:v>1.7375530882476946</c:v>
                </c:pt>
                <c:pt idx="121">
                  <c:v>1.737449140847426</c:v>
                </c:pt>
                <c:pt idx="122">
                  <c:v>1.7339851909864128</c:v>
                </c:pt>
                <c:pt idx="123">
                  <c:v>1.7579419039294435</c:v>
                </c:pt>
                <c:pt idx="124">
                  <c:v>1.7438865136863799</c:v>
                </c:pt>
                <c:pt idx="125">
                  <c:v>1.7480194542214025</c:v>
                </c:pt>
                <c:pt idx="126">
                  <c:v>1.7393020480085597</c:v>
                </c:pt>
                <c:pt idx="127">
                  <c:v>1.7332445158036736</c:v>
                </c:pt>
                <c:pt idx="128">
                  <c:v>1.7182888547279291</c:v>
                </c:pt>
                <c:pt idx="129">
                  <c:v>1.7407005973414771</c:v>
                </c:pt>
                <c:pt idx="130">
                  <c:v>1.7311518906833707</c:v>
                </c:pt>
                <c:pt idx="131">
                  <c:v>1.7303961387084297</c:v>
                </c:pt>
                <c:pt idx="132">
                  <c:v>1.7286820846370001</c:v>
                </c:pt>
                <c:pt idx="133">
                  <c:v>1.7238182038549108</c:v>
                </c:pt>
                <c:pt idx="134">
                  <c:v>1.7391602601340663</c:v>
                </c:pt>
                <c:pt idx="135">
                  <c:v>1.7306110875491789</c:v>
                </c:pt>
                <c:pt idx="136">
                  <c:v>1.7343264641349467</c:v>
                </c:pt>
                <c:pt idx="137">
                  <c:v>1.7547350100702563</c:v>
                </c:pt>
                <c:pt idx="138">
                  <c:v>1.7337102085591369</c:v>
                </c:pt>
                <c:pt idx="139">
                  <c:v>1.7610604662634026</c:v>
                </c:pt>
                <c:pt idx="140">
                  <c:v>1.7630065470591523</c:v>
                </c:pt>
                <c:pt idx="141">
                  <c:v>1.7740432060077085</c:v>
                </c:pt>
                <c:pt idx="142">
                  <c:v>1.7736236824890637</c:v>
                </c:pt>
                <c:pt idx="143">
                  <c:v>1.7805135724168815</c:v>
                </c:pt>
                <c:pt idx="144">
                  <c:v>1.801036940497349</c:v>
                </c:pt>
                <c:pt idx="145">
                  <c:v>1.8148977565266358</c:v>
                </c:pt>
                <c:pt idx="146">
                  <c:v>1.8165415739117905</c:v>
                </c:pt>
                <c:pt idx="147">
                  <c:v>1.8475637430802034</c:v>
                </c:pt>
                <c:pt idx="148">
                  <c:v>1.8167459413779392</c:v>
                </c:pt>
                <c:pt idx="149">
                  <c:v>1.7925872764645385</c:v>
                </c:pt>
                <c:pt idx="150">
                  <c:v>1.7777912156693336</c:v>
                </c:pt>
                <c:pt idx="151">
                  <c:v>1.7576200567766394</c:v>
                </c:pt>
                <c:pt idx="152">
                  <c:v>1.7584695309857645</c:v>
                </c:pt>
                <c:pt idx="153">
                  <c:v>1.7282145003223177</c:v>
                </c:pt>
                <c:pt idx="154">
                  <c:v>1.7136072590206388</c:v>
                </c:pt>
                <c:pt idx="155">
                  <c:v>1.7118141106514277</c:v>
                </c:pt>
                <c:pt idx="156">
                  <c:v>1.7141252583238249</c:v>
                </c:pt>
                <c:pt idx="157">
                  <c:v>1.7368834911860835</c:v>
                </c:pt>
                <c:pt idx="158">
                  <c:v>1.7183294043180886</c:v>
                </c:pt>
                <c:pt idx="159">
                  <c:v>1.7406304691895154</c:v>
                </c:pt>
                <c:pt idx="160">
                  <c:v>1.7274552803742813</c:v>
                </c:pt>
                <c:pt idx="161">
                  <c:v>1.7210700929581704</c:v>
                </c:pt>
                <c:pt idx="162">
                  <c:v>1.7311613801740076</c:v>
                </c:pt>
                <c:pt idx="163">
                  <c:v>1.7471946695186609</c:v>
                </c:pt>
                <c:pt idx="164">
                  <c:v>1.7309802967029764</c:v>
                </c:pt>
                <c:pt idx="165">
                  <c:v>1.7412087838979431</c:v>
                </c:pt>
                <c:pt idx="166">
                  <c:v>1.7364049024905217</c:v>
                </c:pt>
                <c:pt idx="167">
                  <c:v>1.7314280845662742</c:v>
                </c:pt>
                <c:pt idx="168">
                  <c:v>1.7620504478070846</c:v>
                </c:pt>
                <c:pt idx="169">
                  <c:v>1.7500308196274785</c:v>
                </c:pt>
                <c:pt idx="170">
                  <c:v>1.7450582071231246</c:v>
                </c:pt>
                <c:pt idx="171">
                  <c:v>1.7560244245357328</c:v>
                </c:pt>
                <c:pt idx="172">
                  <c:v>1.7752856835004207</c:v>
                </c:pt>
                <c:pt idx="173">
                  <c:v>1.7664170601657474</c:v>
                </c:pt>
                <c:pt idx="174">
                  <c:v>1.7838509590921108</c:v>
                </c:pt>
                <c:pt idx="175">
                  <c:v>1.775903210100346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647680"/>
        <c:axId val="-281286496"/>
      </c:scatterChart>
      <c:valAx>
        <c:axId val="-28164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286496"/>
        <c:crossesAt val="0"/>
        <c:crossBetween val="midCat"/>
        <c:majorUnit val="10"/>
      </c:valAx>
      <c:valAx>
        <c:axId val="-2812864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16476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'6698'!$L$2:$L$141</c:f>
              <c:numCache>
                <c:formatCode>0.00</c:formatCode>
                <c:ptCount val="140"/>
                <c:pt idx="0">
                  <c:v>1.7056375681511777</c:v>
                </c:pt>
                <c:pt idx="1">
                  <c:v>1.7129957572730248</c:v>
                </c:pt>
                <c:pt idx="2">
                  <c:v>1.7429288166050942</c:v>
                </c:pt>
                <c:pt idx="3">
                  <c:v>1.7495865450045083</c:v>
                </c:pt>
                <c:pt idx="4">
                  <c:v>1.7739632765528794</c:v>
                </c:pt>
                <c:pt idx="5">
                  <c:v>1.7524897547119611</c:v>
                </c:pt>
                <c:pt idx="6">
                  <c:v>1.7806456308076621</c:v>
                </c:pt>
                <c:pt idx="7">
                  <c:v>1.7466206164440217</c:v>
                </c:pt>
                <c:pt idx="8">
                  <c:v>1.7357992632838641</c:v>
                </c:pt>
                <c:pt idx="9">
                  <c:v>1.7045162647671228</c:v>
                </c:pt>
                <c:pt idx="10">
                  <c:v>1.6622723999433455</c:v>
                </c:pt>
                <c:pt idx="11">
                  <c:v>1.6736056616609503</c:v>
                </c:pt>
                <c:pt idx="12">
                  <c:v>1.6755162766044018</c:v>
                </c:pt>
                <c:pt idx="13">
                  <c:v>1.6647003100137996</c:v>
                </c:pt>
                <c:pt idx="14">
                  <c:v>1.6634322803018056</c:v>
                </c:pt>
                <c:pt idx="15">
                  <c:v>1.6356303133194363</c:v>
                </c:pt>
                <c:pt idx="16">
                  <c:v>1.6164602001645276</c:v>
                </c:pt>
                <c:pt idx="17">
                  <c:v>1.6169217855985132</c:v>
                </c:pt>
                <c:pt idx="18">
                  <c:v>1.6154246575422317</c:v>
                </c:pt>
                <c:pt idx="19">
                  <c:v>1.579803382161963</c:v>
                </c:pt>
                <c:pt idx="20">
                  <c:v>1.5483621934472149</c:v>
                </c:pt>
                <c:pt idx="21">
                  <c:v>1.609447263604725</c:v>
                </c:pt>
                <c:pt idx="22">
                  <c:v>1.5986898112970918</c:v>
                </c:pt>
                <c:pt idx="23">
                  <c:v>1.6378942713809117</c:v>
                </c:pt>
                <c:pt idx="24">
                  <c:v>1.6395893206551364</c:v>
                </c:pt>
                <c:pt idx="25">
                  <c:v>1.6654393255582061</c:v>
                </c:pt>
                <c:pt idx="26">
                  <c:v>1.6539906788758028</c:v>
                </c:pt>
                <c:pt idx="27">
                  <c:v>1.6546953810731031</c:v>
                </c:pt>
                <c:pt idx="28">
                  <c:v>1.5975098452805543</c:v>
                </c:pt>
                <c:pt idx="29">
                  <c:v>1.6233275140420851</c:v>
                </c:pt>
                <c:pt idx="30">
                  <c:v>1.6245476625822048</c:v>
                </c:pt>
                <c:pt idx="31">
                  <c:v>1.6343300062280022</c:v>
                </c:pt>
                <c:pt idx="32">
                  <c:v>1.6398758026232212</c:v>
                </c:pt>
                <c:pt idx="33">
                  <c:v>1.6471760303346332</c:v>
                </c:pt>
                <c:pt idx="34">
                  <c:v>1.6430510515939725</c:v>
                </c:pt>
                <c:pt idx="35">
                  <c:v>1.6299099061408453</c:v>
                </c:pt>
                <c:pt idx="36">
                  <c:v>1.5846149236486768</c:v>
                </c:pt>
                <c:pt idx="37">
                  <c:v>1.5662447931347607</c:v>
                </c:pt>
                <c:pt idx="38">
                  <c:v>1.5337189689665984</c:v>
                </c:pt>
                <c:pt idx="39">
                  <c:v>1.5417525382539559</c:v>
                </c:pt>
                <c:pt idx="40">
                  <c:v>1.5687474821659269</c:v>
                </c:pt>
                <c:pt idx="41">
                  <c:v>1.5489902733879899</c:v>
                </c:pt>
                <c:pt idx="42">
                  <c:v>1.521813684025731</c:v>
                </c:pt>
                <c:pt idx="43">
                  <c:v>1.5666782667380208</c:v>
                </c:pt>
                <c:pt idx="44">
                  <c:v>1.5271857072210755</c:v>
                </c:pt>
                <c:pt idx="45">
                  <c:v>1.5130249182343047</c:v>
                </c:pt>
                <c:pt idx="46">
                  <c:v>1.5022799282669155</c:v>
                </c:pt>
                <c:pt idx="47">
                  <c:v>1.5412750269929978</c:v>
                </c:pt>
                <c:pt idx="48">
                  <c:v>1.5336696634029412</c:v>
                </c:pt>
                <c:pt idx="49">
                  <c:v>1.5477903236794903</c:v>
                </c:pt>
                <c:pt idx="50">
                  <c:v>1.5272208284760243</c:v>
                </c:pt>
                <c:pt idx="51">
                  <c:v>1.5197625184361674</c:v>
                </c:pt>
                <c:pt idx="52">
                  <c:v>1.5463622528677829</c:v>
                </c:pt>
                <c:pt idx="53">
                  <c:v>1.5481788000346874</c:v>
                </c:pt>
                <c:pt idx="54">
                  <c:v>1.5479616851227476</c:v>
                </c:pt>
                <c:pt idx="55">
                  <c:v>1.5123350240533278</c:v>
                </c:pt>
                <c:pt idx="56">
                  <c:v>1.5174343079070678</c:v>
                </c:pt>
                <c:pt idx="57">
                  <c:v>1.5435681459946606</c:v>
                </c:pt>
                <c:pt idx="58">
                  <c:v>1.5258991530400254</c:v>
                </c:pt>
                <c:pt idx="59">
                  <c:v>1.4754634390223755</c:v>
                </c:pt>
                <c:pt idx="60">
                  <c:v>1.4383650204419511</c:v>
                </c:pt>
                <c:pt idx="61">
                  <c:v>1.4305990527463894</c:v>
                </c:pt>
                <c:pt idx="62">
                  <c:v>1.4508649527676816</c:v>
                </c:pt>
                <c:pt idx="63">
                  <c:v>1.4558356430527202</c:v>
                </c:pt>
                <c:pt idx="64">
                  <c:v>1.4509937841479668</c:v>
                </c:pt>
                <c:pt idx="65">
                  <c:v>1.4538167774587178</c:v>
                </c:pt>
                <c:pt idx="66">
                  <c:v>1.4442762412204422</c:v>
                </c:pt>
                <c:pt idx="67">
                  <c:v>1.4477016721360112</c:v>
                </c:pt>
                <c:pt idx="68">
                  <c:v>1.4175159586176462</c:v>
                </c:pt>
                <c:pt idx="69">
                  <c:v>1.4241341557440133</c:v>
                </c:pt>
                <c:pt idx="70">
                  <c:v>1.4404980207264109</c:v>
                </c:pt>
                <c:pt idx="71">
                  <c:v>1.4009794452320974</c:v>
                </c:pt>
                <c:pt idx="72">
                  <c:v>1.4285582756664645</c:v>
                </c:pt>
                <c:pt idx="73">
                  <c:v>1.4533629774714716</c:v>
                </c:pt>
                <c:pt idx="74">
                  <c:v>1.4277678533498543</c:v>
                </c:pt>
                <c:pt idx="75">
                  <c:v>1.426968257159954</c:v>
                </c:pt>
                <c:pt idx="76">
                  <c:v>1.4025172601075631</c:v>
                </c:pt>
                <c:pt idx="77">
                  <c:v>1.3646508789953631</c:v>
                </c:pt>
                <c:pt idx="78">
                  <c:v>1.3773799198229142</c:v>
                </c:pt>
                <c:pt idx="79">
                  <c:v>1.3744974137654644</c:v>
                </c:pt>
                <c:pt idx="80">
                  <c:v>1.3739262347924295</c:v>
                </c:pt>
                <c:pt idx="81">
                  <c:v>1.3603375895573331</c:v>
                </c:pt>
                <c:pt idx="82">
                  <c:v>1.382224358416855</c:v>
                </c:pt>
                <c:pt idx="83">
                  <c:v>1.4057217157550279</c:v>
                </c:pt>
                <c:pt idx="84">
                  <c:v>1.4134077661874871</c:v>
                </c:pt>
                <c:pt idx="85">
                  <c:v>1.4029942430603781</c:v>
                </c:pt>
                <c:pt idx="86">
                  <c:v>1.4130646851581048</c:v>
                </c:pt>
                <c:pt idx="87">
                  <c:v>1.4076915350014918</c:v>
                </c:pt>
                <c:pt idx="88">
                  <c:v>1.3928738273225412</c:v>
                </c:pt>
                <c:pt idx="89">
                  <c:v>1.422894216709631</c:v>
                </c:pt>
                <c:pt idx="90">
                  <c:v>1.3762075318833307</c:v>
                </c:pt>
                <c:pt idx="91">
                  <c:v>1.3630368121558074</c:v>
                </c:pt>
                <c:pt idx="92">
                  <c:v>1.3246732651406776</c:v>
                </c:pt>
                <c:pt idx="93">
                  <c:v>1.3142530725172272</c:v>
                </c:pt>
                <c:pt idx="94">
                  <c:v>1.294637301901437</c:v>
                </c:pt>
                <c:pt idx="95">
                  <c:v>1.2992463599402277</c:v>
                </c:pt>
                <c:pt idx="96">
                  <c:v>1.3296877693571114</c:v>
                </c:pt>
                <c:pt idx="97">
                  <c:v>1.3154149573131395</c:v>
                </c:pt>
                <c:pt idx="98">
                  <c:v>1.3168893922162015</c:v>
                </c:pt>
                <c:pt idx="99">
                  <c:v>1.2930174288679528</c:v>
                </c:pt>
                <c:pt idx="100">
                  <c:v>1.2796059720355157</c:v>
                </c:pt>
                <c:pt idx="101">
                  <c:v>1.286784827103588</c:v>
                </c:pt>
                <c:pt idx="102">
                  <c:v>1.257370144991248</c:v>
                </c:pt>
                <c:pt idx="103">
                  <c:v>1.2754316746630274</c:v>
                </c:pt>
                <c:pt idx="104">
                  <c:v>1.1967095215206582</c:v>
                </c:pt>
                <c:pt idx="105">
                  <c:v>1.1974111229524884</c:v>
                </c:pt>
                <c:pt idx="106">
                  <c:v>1.2121404149882973</c:v>
                </c:pt>
                <c:pt idx="107">
                  <c:v>1.2366271753800171</c:v>
                </c:pt>
                <c:pt idx="108">
                  <c:v>1.2278693998793808</c:v>
                </c:pt>
                <c:pt idx="109">
                  <c:v>1.2435130106120837</c:v>
                </c:pt>
                <c:pt idx="110">
                  <c:v>1.2210016931478938</c:v>
                </c:pt>
                <c:pt idx="111">
                  <c:v>1.2396405066487941</c:v>
                </c:pt>
                <c:pt idx="112">
                  <c:v>1.2547211715813344</c:v>
                </c:pt>
                <c:pt idx="113">
                  <c:v>1.2442962995637423</c:v>
                </c:pt>
                <c:pt idx="114">
                  <c:v>1.2276878502195283</c:v>
                </c:pt>
                <c:pt idx="115">
                  <c:v>1.2375753693436651</c:v>
                </c:pt>
                <c:pt idx="116">
                  <c:v>1.2296552846759266</c:v>
                </c:pt>
                <c:pt idx="117">
                  <c:v>1.1892342478811109</c:v>
                </c:pt>
                <c:pt idx="118">
                  <c:v>1.2109105518666561</c:v>
                </c:pt>
                <c:pt idx="119">
                  <c:v>1.2153699964184199</c:v>
                </c:pt>
                <c:pt idx="120">
                  <c:v>1.212971058495085</c:v>
                </c:pt>
                <c:pt idx="121">
                  <c:v>1.2078684728841798</c:v>
                </c:pt>
                <c:pt idx="122">
                  <c:v>1.1779656191633758</c:v>
                </c:pt>
                <c:pt idx="123">
                  <c:v>1.1777552726726497</c:v>
                </c:pt>
                <c:pt idx="124">
                  <c:v>1.2026169142112302</c:v>
                </c:pt>
                <c:pt idx="125">
                  <c:v>1.2205767594173136</c:v>
                </c:pt>
                <c:pt idx="126">
                  <c:v>1.2177435069215203</c:v>
                </c:pt>
                <c:pt idx="127">
                  <c:v>1.2206781177479549</c:v>
                </c:pt>
                <c:pt idx="128">
                  <c:v>1.184995180209417</c:v>
                </c:pt>
                <c:pt idx="129">
                  <c:v>1.1948489039285541</c:v>
                </c:pt>
                <c:pt idx="130">
                  <c:v>1.1933107921495383</c:v>
                </c:pt>
                <c:pt idx="131">
                  <c:v>1.170127787467744</c:v>
                </c:pt>
                <c:pt idx="132">
                  <c:v>1.1524749833498569</c:v>
                </c:pt>
                <c:pt idx="133">
                  <c:v>1.1852744861697866</c:v>
                </c:pt>
                <c:pt idx="134">
                  <c:v>1.2000084305082883</c:v>
                </c:pt>
                <c:pt idx="135">
                  <c:v>1.1873309105743994</c:v>
                </c:pt>
                <c:pt idx="136">
                  <c:v>1.1517551896547193</c:v>
                </c:pt>
                <c:pt idx="137">
                  <c:v>1.1303887796999093</c:v>
                </c:pt>
                <c:pt idx="138">
                  <c:v>1.125538504982569</c:v>
                </c:pt>
                <c:pt idx="139">
                  <c:v>1.1125261491513834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451872"/>
        <c:axId val="-598712000"/>
      </c:scatterChart>
      <c:valAx>
        <c:axId val="-59845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712000"/>
        <c:crossesAt val="0"/>
        <c:crossBetween val="midCat"/>
        <c:majorUnit val="10"/>
      </c:valAx>
      <c:valAx>
        <c:axId val="-598712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4518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'6698'!$A$2:$A$179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'6698'!$P$2:$P$177</c:f>
              <c:numCache>
                <c:formatCode>General</c:formatCode>
                <c:ptCount val="176"/>
                <c:pt idx="4">
                  <c:v>3.7107259223840874</c:v>
                </c:pt>
                <c:pt idx="5">
                  <c:v>2.7238294709946906</c:v>
                </c:pt>
                <c:pt idx="6">
                  <c:v>4.6029872110602668</c:v>
                </c:pt>
                <c:pt idx="7">
                  <c:v>2.8912530777851444</c:v>
                </c:pt>
                <c:pt idx="8">
                  <c:v>2.5195100226664131</c:v>
                </c:pt>
                <c:pt idx="9">
                  <c:v>0.96612489900607856</c:v>
                </c:pt>
                <c:pt idx="10">
                  <c:v>-1.2202406380249202</c:v>
                </c:pt>
                <c:pt idx="11">
                  <c:v>-0.3125741199795613</c:v>
                </c:pt>
                <c:pt idx="12">
                  <c:v>5.0942813254207749E-2</c:v>
                </c:pt>
                <c:pt idx="13">
                  <c:v>-0.32048917219829065</c:v>
                </c:pt>
                <c:pt idx="14">
                  <c:v>-0.14053617922267575</c:v>
                </c:pt>
                <c:pt idx="15">
                  <c:v>-1.4928947856479127</c:v>
                </c:pt>
                <c:pt idx="16">
                  <c:v>-2.3467714061781364</c:v>
                </c:pt>
                <c:pt idx="17">
                  <c:v>-2.0669346558966311</c:v>
                </c:pt>
                <c:pt idx="18">
                  <c:v>-1.9002118913178929</c:v>
                </c:pt>
                <c:pt idx="19">
                  <c:v>-3.7041286979191379</c:v>
                </c:pt>
                <c:pt idx="20">
                  <c:v>-5.2666491667356521</c:v>
                </c:pt>
                <c:pt idx="21">
                  <c:v>-1.4858593580601032</c:v>
                </c:pt>
                <c:pt idx="22">
                  <c:v>-1.8539121950051369</c:v>
                </c:pt>
                <c:pt idx="23">
                  <c:v>0.66329157755975576</c:v>
                </c:pt>
                <c:pt idx="24">
                  <c:v>1.0143597825093109</c:v>
                </c:pt>
                <c:pt idx="25">
                  <c:v>2.7603554841186422</c:v>
                </c:pt>
                <c:pt idx="26">
                  <c:v>2.3523867784086812</c:v>
                </c:pt>
                <c:pt idx="27">
                  <c:v>2.6462633084876472</c:v>
                </c:pt>
                <c:pt idx="28">
                  <c:v>-0.40297061880827145</c:v>
                </c:pt>
                <c:pt idx="29">
                  <c:v>1.3411576989953584</c:v>
                </c:pt>
                <c:pt idx="30">
                  <c:v>1.6648008031761294</c:v>
                </c:pt>
                <c:pt idx="31">
                  <c:v>2.4829031631798477</c:v>
                </c:pt>
                <c:pt idx="32">
                  <c:v>3.0563486361440839</c:v>
                </c:pt>
                <c:pt idx="33">
                  <c:v>3.7311109784730663</c:v>
                </c:pt>
                <c:pt idx="34">
                  <c:v>3.7460776714165709</c:v>
                </c:pt>
                <c:pt idx="35">
                  <c:v>3.2403686465099044</c:v>
                </c:pt>
                <c:pt idx="36">
                  <c:v>0.87780374084498081</c:v>
                </c:pt>
                <c:pt idx="37">
                  <c:v>7.0125416015140982E-2</c:v>
                </c:pt>
                <c:pt idx="38">
                  <c:v>-1.5550317986959943</c:v>
                </c:pt>
                <c:pt idx="39">
                  <c:v>-0.83791962370954776</c:v>
                </c:pt>
                <c:pt idx="40">
                  <c:v>0.97419530122004228</c:v>
                </c:pt>
                <c:pt idx="41">
                  <c:v>8.6414423513189426E-2</c:v>
                </c:pt>
                <c:pt idx="42">
                  <c:v>-1.2298291739883345</c:v>
                </c:pt>
                <c:pt idx="43">
                  <c:v>1.6142417148005361</c:v>
                </c:pt>
                <c:pt idx="44">
                  <c:v>-0.41323835445410606</c:v>
                </c:pt>
                <c:pt idx="45">
                  <c:v>-0.97783089890540242</c:v>
                </c:pt>
                <c:pt idx="46">
                  <c:v>-1.3451640466344348</c:v>
                </c:pt>
                <c:pt idx="47">
                  <c:v>1.1599492911917786</c:v>
                </c:pt>
                <c:pt idx="48">
                  <c:v>0.9739268123902195</c:v>
                </c:pt>
                <c:pt idx="49">
                  <c:v>2.042563151857157</c:v>
                </c:pt>
                <c:pt idx="50">
                  <c:v>1.1078734456869248</c:v>
                </c:pt>
                <c:pt idx="51">
                  <c:v>0.93034318040076047</c:v>
                </c:pt>
                <c:pt idx="52">
                  <c:v>2.7196351045532441</c:v>
                </c:pt>
                <c:pt idx="53">
                  <c:v>3.0777197062161461</c:v>
                </c:pt>
                <c:pt idx="54">
                  <c:v>3.3183621069376121</c:v>
                </c:pt>
                <c:pt idx="55">
                  <c:v>1.5141342815127168</c:v>
                </c:pt>
                <c:pt idx="56">
                  <c:v>2.0617940469276221</c:v>
                </c:pt>
                <c:pt idx="57">
                  <c:v>3.8241808659390815</c:v>
                </c:pt>
                <c:pt idx="58">
                  <c:v>3.0569926200566124</c:v>
                </c:pt>
                <c:pt idx="59">
                  <c:v>0.39755497870854839</c:v>
                </c:pt>
                <c:pt idx="60">
                  <c:v>-1.4916655518184101</c:v>
                </c:pt>
                <c:pt idx="61">
                  <c:v>-1.6869627768164803</c:v>
                </c:pt>
                <c:pt idx="62">
                  <c:v>-0.26344423324928384</c:v>
                </c:pt>
                <c:pt idx="63">
                  <c:v>0.27678936638700524</c:v>
                </c:pt>
                <c:pt idx="64">
                  <c:v>0.25035685876610608</c:v>
                </c:pt>
                <c:pt idx="65">
                  <c:v>0.66656284229081508</c:v>
                </c:pt>
                <c:pt idx="66">
                  <c:v>0.36878584076261833</c:v>
                </c:pt>
                <c:pt idx="67">
                  <c:v>0.81978206745293869</c:v>
                </c:pt>
                <c:pt idx="68">
                  <c:v>-0.67023581018855771</c:v>
                </c:pt>
                <c:pt idx="69">
                  <c:v>-3.4860135807171025E-2</c:v>
                </c:pt>
                <c:pt idx="70">
                  <c:v>1.1633193074809951</c:v>
                </c:pt>
                <c:pt idx="71">
                  <c:v>-0.86566316164309687</c:v>
                </c:pt>
                <c:pt idx="72">
                  <c:v>0.9801706977169431</c:v>
                </c:pt>
                <c:pt idx="73">
                  <c:v>2.6658010624473301</c:v>
                </c:pt>
                <c:pt idx="74">
                  <c:v>1.4408856951888911</c:v>
                </c:pt>
                <c:pt idx="75">
                  <c:v>1.6478903131132623</c:v>
                </c:pt>
                <c:pt idx="76">
                  <c:v>0.48904728037116707</c:v>
                </c:pt>
                <c:pt idx="77">
                  <c:v>-1.4445224126398224</c:v>
                </c:pt>
                <c:pt idx="78">
                  <c:v>-0.4562508754984051</c:v>
                </c:pt>
                <c:pt idx="79">
                  <c:v>-0.3695324751085719</c:v>
                </c:pt>
                <c:pt idx="80">
                  <c:v>-0.14933696329841184</c:v>
                </c:pt>
                <c:pt idx="81">
                  <c:v>-0.6808887080266246</c:v>
                </c:pt>
                <c:pt idx="82">
                  <c:v>0.83623358897599431</c:v>
                </c:pt>
                <c:pt idx="83">
                  <c:v>2.4463659576671968</c:v>
                </c:pt>
                <c:pt idx="84">
                  <c:v>3.1434092236581579</c:v>
                </c:pt>
                <c:pt idx="85">
                  <c:v>2.7952179951626861</c:v>
                </c:pt>
                <c:pt idx="86">
                  <c:v>3.629957788019373</c:v>
                </c:pt>
                <c:pt idx="87">
                  <c:v>3.572843676700209</c:v>
                </c:pt>
                <c:pt idx="88">
                  <c:v>2.9703146540838601</c:v>
                </c:pt>
                <c:pt idx="89">
                  <c:v>4.9571464010078881</c:v>
                </c:pt>
                <c:pt idx="90">
                  <c:v>2.5142119064736645</c:v>
                </c:pt>
                <c:pt idx="91">
                  <c:v>2.0067949931658453</c:v>
                </c:pt>
                <c:pt idx="92">
                  <c:v>4.4514405419424745E-2</c:v>
                </c:pt>
                <c:pt idx="93">
                  <c:v>-0.30406198063866741</c:v>
                </c:pt>
                <c:pt idx="94">
                  <c:v>-1.1836749285638739</c:v>
                </c:pt>
                <c:pt idx="95">
                  <c:v>-0.66432527389198281</c:v>
                </c:pt>
                <c:pt idx="96">
                  <c:v>1.3468200103958896</c:v>
                </c:pt>
                <c:pt idx="97">
                  <c:v>0.77575823266795796</c:v>
                </c:pt>
                <c:pt idx="98">
                  <c:v>1.1140861512257063</c:v>
                </c:pt>
                <c:pt idx="99">
                  <c:v>-1.1318193082772141E-2</c:v>
                </c:pt>
                <c:pt idx="100">
                  <c:v>-0.53263746300304537</c:v>
                </c:pt>
                <c:pt idx="101">
                  <c:v>0.1351157156520838</c:v>
                </c:pt>
                <c:pt idx="102">
                  <c:v>-1.3103757747097728</c:v>
                </c:pt>
                <c:pt idx="103">
                  <c:v>-1.415768495441402E-2</c:v>
                </c:pt>
                <c:pt idx="104">
                  <c:v>-4.3071123703389587</c:v>
                </c:pt>
                <c:pt idx="105">
                  <c:v>-4.0134149067456235</c:v>
                </c:pt>
                <c:pt idx="106">
                  <c:v>-2.9096306171281054</c:v>
                </c:pt>
                <c:pt idx="107">
                  <c:v>-1.2423610900881801</c:v>
                </c:pt>
                <c:pt idx="108">
                  <c:v>-1.494934345726032</c:v>
                </c:pt>
                <c:pt idx="109">
                  <c:v>-0.33834895348572103</c:v>
                </c:pt>
                <c:pt idx="110">
                  <c:v>-1.3851771916711189</c:v>
                </c:pt>
                <c:pt idx="111">
                  <c:v>-5.5621467229464115E-2</c:v>
                </c:pt>
                <c:pt idx="112">
                  <c:v>1.0684542989182826</c:v>
                </c:pt>
                <c:pt idx="113">
                  <c:v>0.71960768195367963</c:v>
                </c:pt>
                <c:pt idx="114">
                  <c:v>1.3664899168510346E-2</c:v>
                </c:pt>
                <c:pt idx="115">
                  <c:v>0.83784105077691373</c:v>
                </c:pt>
                <c:pt idx="116">
                  <c:v>0.63364370584095531</c:v>
                </c:pt>
                <c:pt idx="117">
                  <c:v>-1.4474551116666901</c:v>
                </c:pt>
                <c:pt idx="118">
                  <c:v>5.7513023502534961E-2</c:v>
                </c:pt>
                <c:pt idx="119">
                  <c:v>0.56822263055308164</c:v>
                </c:pt>
                <c:pt idx="120">
                  <c:v>0.6828666664584474</c:v>
                </c:pt>
                <c:pt idx="121">
                  <c:v>0.64137742029027789</c:v>
                </c:pt>
                <c:pt idx="122">
                  <c:v>-0.83230555219221158</c:v>
                </c:pt>
                <c:pt idx="123">
                  <c:v>-0.59127228108350982</c:v>
                </c:pt>
                <c:pt idx="124">
                  <c:v>1.097646303308061</c:v>
                </c:pt>
                <c:pt idx="125">
                  <c:v>2.3879922043762729</c:v>
                </c:pt>
                <c:pt idx="126">
                  <c:v>2.4775549547420903</c:v>
                </c:pt>
                <c:pt idx="127">
                  <c:v>2.9002067518765653</c:v>
                </c:pt>
                <c:pt idx="128">
                  <c:v>1.0927290097308819</c:v>
                </c:pt>
                <c:pt idx="129">
                  <c:v>1.9149535063489369</c:v>
                </c:pt>
                <c:pt idx="130">
                  <c:v>2.0793094968943806</c:v>
                </c:pt>
                <c:pt idx="131">
                  <c:v>0.99369191115696864</c:v>
                </c:pt>
                <c:pt idx="132">
                  <c:v>0.22743855639439098</c:v>
                </c:pt>
                <c:pt idx="133">
                  <c:v>2.3747616659758966</c:v>
                </c:pt>
                <c:pt idx="134">
                  <c:v>3.4788146219925076</c:v>
                </c:pt>
                <c:pt idx="135">
                  <c:v>2.9998795640877374</c:v>
                </c:pt>
                <c:pt idx="136">
                  <c:v>1.1985934876210034</c:v>
                </c:pt>
                <c:pt idx="137">
                  <c:v>0.21788265368614851</c:v>
                </c:pt>
                <c:pt idx="138">
                  <c:v>0.19096414027147071</c:v>
                </c:pt>
                <c:pt idx="139">
                  <c:v>-0.30730739695393428</c:v>
                </c:pt>
                <c:pt idx="140">
                  <c:v>3.7961780029053288E-2</c:v>
                </c:pt>
                <c:pt idx="141">
                  <c:v>0.27899401891410902</c:v>
                </c:pt>
                <c:pt idx="142">
                  <c:v>2.3860073440089953E-2</c:v>
                </c:pt>
                <c:pt idx="143">
                  <c:v>1.0718209328267279</c:v>
                </c:pt>
                <c:pt idx="144">
                  <c:v>0.75460644967542345</c:v>
                </c:pt>
                <c:pt idx="145">
                  <c:v>2.3916680642641119</c:v>
                </c:pt>
                <c:pt idx="146">
                  <c:v>2.0779126607922525</c:v>
                </c:pt>
                <c:pt idx="147">
                  <c:v>2.3923519458443301</c:v>
                </c:pt>
                <c:pt idx="148">
                  <c:v>3.5157882493927386</c:v>
                </c:pt>
                <c:pt idx="149">
                  <c:v>2.3483364993859484</c:v>
                </c:pt>
                <c:pt idx="150">
                  <c:v>2.4166745792422781</c:v>
                </c:pt>
                <c:pt idx="151">
                  <c:v>3.2331596402364542</c:v>
                </c:pt>
                <c:pt idx="152">
                  <c:v>4.0108486704881265</c:v>
                </c:pt>
                <c:pt idx="153">
                  <c:v>4.1847398342233371</c:v>
                </c:pt>
                <c:pt idx="154">
                  <c:v>4.7508960934703861</c:v>
                </c:pt>
                <c:pt idx="155">
                  <c:v>4.3055123712677492</c:v>
                </c:pt>
                <c:pt idx="156">
                  <c:v>4.6906852578311078</c:v>
                </c:pt>
                <c:pt idx="157">
                  <c:v>4.3147301658096255</c:v>
                </c:pt>
                <c:pt idx="158">
                  <c:v>6.1564988475717977</c:v>
                </c:pt>
                <c:pt idx="159">
                  <c:v>5.7812456100658185</c:v>
                </c:pt>
                <c:pt idx="160">
                  <c:v>6.1162395677418697</c:v>
                </c:pt>
                <c:pt idx="161">
                  <c:v>7.1605298280670331</c:v>
                </c:pt>
                <c:pt idx="162">
                  <c:v>7.4765229682902028</c:v>
                </c:pt>
                <c:pt idx="163">
                  <c:v>7.181952020631897</c:v>
                </c:pt>
                <c:pt idx="164">
                  <c:v>8.4383379125340312</c:v>
                </c:pt>
                <c:pt idx="165">
                  <c:v>6.7815486121436424</c:v>
                </c:pt>
                <c:pt idx="166">
                  <c:v>8.3738333146116304</c:v>
                </c:pt>
                <c:pt idx="167">
                  <c:v>8.1169466589533368</c:v>
                </c:pt>
                <c:pt idx="168">
                  <c:v>9.1408450506706309</c:v>
                </c:pt>
                <c:pt idx="169">
                  <c:v>8.2632688132355092</c:v>
                </c:pt>
                <c:pt idx="170">
                  <c:v>8.0319243673892764</c:v>
                </c:pt>
                <c:pt idx="171">
                  <c:v>6.2200684210409918</c:v>
                </c:pt>
                <c:pt idx="172">
                  <c:v>5.3995481014993851</c:v>
                </c:pt>
                <c:pt idx="173">
                  <c:v>4.9467008059365911</c:v>
                </c:pt>
                <c:pt idx="174">
                  <c:v>4.1590919566342315</c:v>
                </c:pt>
                <c:pt idx="175">
                  <c:v>4.654605493480914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607376"/>
        <c:axId val="-298603984"/>
      </c:scatterChart>
      <c:valAx>
        <c:axId val="-2986073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603984"/>
        <c:crossesAt val="0"/>
        <c:crossBetween val="midCat"/>
        <c:majorUnit val="10"/>
      </c:valAx>
      <c:valAx>
        <c:axId val="-29860398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6073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'6698'!$L$1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'6698'!$A$2:$A$141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'6698'!$M$2:$M$177</c:f>
              <c:numCache>
                <c:formatCode>0.00</c:formatCode>
                <c:ptCount val="176"/>
                <c:pt idx="4">
                  <c:v>1.795884007512337</c:v>
                </c:pt>
                <c:pt idx="5">
                  <c:v>1.7787946318633101</c:v>
                </c:pt>
                <c:pt idx="6">
                  <c:v>1.8113346541509028</c:v>
                </c:pt>
                <c:pt idx="7">
                  <c:v>1.7816937859791537</c:v>
                </c:pt>
                <c:pt idx="8">
                  <c:v>1.7752565790108876</c:v>
                </c:pt>
                <c:pt idx="9">
                  <c:v>1.7483577266860379</c:v>
                </c:pt>
                <c:pt idx="10">
                  <c:v>1.7104980080541521</c:v>
                </c:pt>
                <c:pt idx="11">
                  <c:v>1.7262154159636482</c:v>
                </c:pt>
                <c:pt idx="12">
                  <c:v>1.7325101770989915</c:v>
                </c:pt>
                <c:pt idx="13">
                  <c:v>1.7260783567002806</c:v>
                </c:pt>
                <c:pt idx="14">
                  <c:v>1.7291944731801783</c:v>
                </c:pt>
                <c:pt idx="15">
                  <c:v>1.7057766523897004</c:v>
                </c:pt>
                <c:pt idx="16">
                  <c:v>1.6909906854266832</c:v>
                </c:pt>
                <c:pt idx="17">
                  <c:v>1.6958364170525604</c:v>
                </c:pt>
                <c:pt idx="18">
                  <c:v>1.6987234351881704</c:v>
                </c:pt>
                <c:pt idx="19">
                  <c:v>1.6674863059997931</c:v>
                </c:pt>
                <c:pt idx="20">
                  <c:v>1.6404292634769366</c:v>
                </c:pt>
                <c:pt idx="21">
                  <c:v>1.7058984798263381</c:v>
                </c:pt>
                <c:pt idx="22">
                  <c:v>1.6995251737105965</c:v>
                </c:pt>
                <c:pt idx="23">
                  <c:v>1.7431137799863079</c:v>
                </c:pt>
                <c:pt idx="24">
                  <c:v>1.749192975452424</c:v>
                </c:pt>
                <c:pt idx="25">
                  <c:v>1.7794271265473853</c:v>
                </c:pt>
                <c:pt idx="26">
                  <c:v>1.7723626260568734</c:v>
                </c:pt>
                <c:pt idx="27">
                  <c:v>1.7774514744460652</c:v>
                </c:pt>
                <c:pt idx="28">
                  <c:v>1.724650084845408</c:v>
                </c:pt>
                <c:pt idx="29">
                  <c:v>1.7548518997988303</c:v>
                </c:pt>
                <c:pt idx="30">
                  <c:v>1.7604561945308417</c:v>
                </c:pt>
                <c:pt idx="31">
                  <c:v>1.7746226843685304</c:v>
                </c:pt>
                <c:pt idx="32">
                  <c:v>1.7845526269556409</c:v>
                </c:pt>
                <c:pt idx="33">
                  <c:v>1.7962370008589446</c:v>
                </c:pt>
                <c:pt idx="34">
                  <c:v>1.7964961683101752</c:v>
                </c:pt>
                <c:pt idx="35">
                  <c:v>1.7877391690489395</c:v>
                </c:pt>
                <c:pt idx="36">
                  <c:v>1.7468283327486627</c:v>
                </c:pt>
                <c:pt idx="37">
                  <c:v>1.732842348426638</c:v>
                </c:pt>
                <c:pt idx="38">
                  <c:v>1.7047006704503671</c:v>
                </c:pt>
                <c:pt idx="39">
                  <c:v>1.7171183859296162</c:v>
                </c:pt>
                <c:pt idx="40">
                  <c:v>1.7484974760334786</c:v>
                </c:pt>
                <c:pt idx="41">
                  <c:v>1.7331244134474333</c:v>
                </c:pt>
                <c:pt idx="42">
                  <c:v>1.7103319702770658</c:v>
                </c:pt>
                <c:pt idx="43">
                  <c:v>1.759580699181247</c:v>
                </c:pt>
                <c:pt idx="44">
                  <c:v>1.7244722858561934</c:v>
                </c:pt>
                <c:pt idx="45">
                  <c:v>1.7146956430613141</c:v>
                </c:pt>
                <c:pt idx="46">
                  <c:v>1.7083347992858164</c:v>
                </c:pt>
                <c:pt idx="47">
                  <c:v>1.7517140442037902</c:v>
                </c:pt>
                <c:pt idx="48">
                  <c:v>1.748492826805625</c:v>
                </c:pt>
                <c:pt idx="49">
                  <c:v>1.7669976332740656</c:v>
                </c:pt>
                <c:pt idx="50">
                  <c:v>1.7508122842624911</c:v>
                </c:pt>
                <c:pt idx="51">
                  <c:v>1.7477381204145257</c:v>
                </c:pt>
                <c:pt idx="52">
                  <c:v>1.7787220010380329</c:v>
                </c:pt>
                <c:pt idx="53">
                  <c:v>1.7849226943968288</c:v>
                </c:pt>
                <c:pt idx="54">
                  <c:v>1.7890897256767804</c:v>
                </c:pt>
                <c:pt idx="55">
                  <c:v>1.7578472107992522</c:v>
                </c:pt>
                <c:pt idx="56">
                  <c:v>1.7673306408448837</c:v>
                </c:pt>
                <c:pt idx="57">
                  <c:v>1.7978486251243679</c:v>
                </c:pt>
                <c:pt idx="58">
                  <c:v>1.7845637783616244</c:v>
                </c:pt>
                <c:pt idx="59">
                  <c:v>1.7385122105358659</c:v>
                </c:pt>
                <c:pt idx="60">
                  <c:v>1.7057979381473332</c:v>
                </c:pt>
                <c:pt idx="61">
                  <c:v>1.7024161166436629</c:v>
                </c:pt>
                <c:pt idx="62">
                  <c:v>1.7270661628568464</c:v>
                </c:pt>
                <c:pt idx="63">
                  <c:v>1.7364209993337767</c:v>
                </c:pt>
                <c:pt idx="64">
                  <c:v>1.7359632866209147</c:v>
                </c:pt>
                <c:pt idx="65">
                  <c:v>1.7431704261235574</c:v>
                </c:pt>
                <c:pt idx="66">
                  <c:v>1.7380140360771732</c:v>
                </c:pt>
                <c:pt idx="67">
                  <c:v>1.7458236131846336</c:v>
                </c:pt>
                <c:pt idx="68">
                  <c:v>1.7200220458581601</c:v>
                </c:pt>
                <c:pt idx="69">
                  <c:v>1.7310243891764188</c:v>
                </c:pt>
                <c:pt idx="70">
                  <c:v>1.7517724003507078</c:v>
                </c:pt>
                <c:pt idx="71">
                  <c:v>1.716637971048286</c:v>
                </c:pt>
                <c:pt idx="72">
                  <c:v>1.7486009476745445</c:v>
                </c:pt>
                <c:pt idx="73">
                  <c:v>1.7777897956714432</c:v>
                </c:pt>
                <c:pt idx="74">
                  <c:v>1.7565788177417174</c:v>
                </c:pt>
                <c:pt idx="75">
                  <c:v>1.7601633677437085</c:v>
                </c:pt>
                <c:pt idx="76">
                  <c:v>1.740096516883209</c:v>
                </c:pt>
                <c:pt idx="77">
                  <c:v>1.7066142819629007</c:v>
                </c:pt>
                <c:pt idx="78">
                  <c:v>1.7237274689823432</c:v>
                </c:pt>
                <c:pt idx="79">
                  <c:v>1.7252291091167851</c:v>
                </c:pt>
                <c:pt idx="80">
                  <c:v>1.7290420763356416</c:v>
                </c:pt>
                <c:pt idx="81">
                  <c:v>1.7198375772924366</c:v>
                </c:pt>
                <c:pt idx="82">
                  <c:v>1.7461084923438501</c:v>
                </c:pt>
                <c:pt idx="83">
                  <c:v>1.7739899958739145</c:v>
                </c:pt>
                <c:pt idx="84">
                  <c:v>1.7860601924982653</c:v>
                </c:pt>
                <c:pt idx="85">
                  <c:v>1.7800308155630478</c:v>
                </c:pt>
                <c:pt idx="86">
                  <c:v>1.7944854038526659</c:v>
                </c:pt>
                <c:pt idx="87">
                  <c:v>1.7934963998879445</c:v>
                </c:pt>
                <c:pt idx="88">
                  <c:v>1.7830628384008853</c:v>
                </c:pt>
                <c:pt idx="89">
                  <c:v>1.8174673739798668</c:v>
                </c:pt>
                <c:pt idx="90">
                  <c:v>1.7751648353454579</c:v>
                </c:pt>
                <c:pt idx="91">
                  <c:v>1.766378261809826</c:v>
                </c:pt>
                <c:pt idx="92">
                  <c:v>1.7323988609865877</c:v>
                </c:pt>
                <c:pt idx="93">
                  <c:v>1.7263628145550289</c:v>
                </c:pt>
                <c:pt idx="94">
                  <c:v>1.7111311901311301</c:v>
                </c:pt>
                <c:pt idx="95">
                  <c:v>1.7201243943618123</c:v>
                </c:pt>
                <c:pt idx="96">
                  <c:v>1.7549499499705876</c:v>
                </c:pt>
                <c:pt idx="97">
                  <c:v>1.7450612841185071</c:v>
                </c:pt>
                <c:pt idx="98">
                  <c:v>1.7509198652134608</c:v>
                </c:pt>
                <c:pt idx="99">
                  <c:v>1.7314320480571035</c:v>
                </c:pt>
                <c:pt idx="100">
                  <c:v>1.7224047374165581</c:v>
                </c:pt>
                <c:pt idx="101">
                  <c:v>1.7339677386765218</c:v>
                </c:pt>
                <c:pt idx="102">
                  <c:v>1.7089372027560732</c:v>
                </c:pt>
                <c:pt idx="103">
                  <c:v>1.731382878619744</c:v>
                </c:pt>
                <c:pt idx="104">
                  <c:v>1.6570448716692665</c:v>
                </c:pt>
                <c:pt idx="105">
                  <c:v>1.6621306192929881</c:v>
                </c:pt>
                <c:pt idx="106">
                  <c:v>1.6812440575206886</c:v>
                </c:pt>
                <c:pt idx="107">
                  <c:v>1.7101149641042999</c:v>
                </c:pt>
                <c:pt idx="108">
                  <c:v>1.705741334795555</c:v>
                </c:pt>
                <c:pt idx="109">
                  <c:v>1.7257690917201496</c:v>
                </c:pt>
                <c:pt idx="110">
                  <c:v>1.707641920447851</c:v>
                </c:pt>
                <c:pt idx="111">
                  <c:v>1.730664880140643</c:v>
                </c:pt>
                <c:pt idx="112">
                  <c:v>1.7501296912650748</c:v>
                </c:pt>
                <c:pt idx="113">
                  <c:v>1.7440889654393741</c:v>
                </c:pt>
                <c:pt idx="114">
                  <c:v>1.7318646622870517</c:v>
                </c:pt>
                <c:pt idx="115">
                  <c:v>1.7461363276030799</c:v>
                </c:pt>
                <c:pt idx="116">
                  <c:v>1.742600389127233</c:v>
                </c:pt>
                <c:pt idx="117">
                  <c:v>1.7065634985243088</c:v>
                </c:pt>
                <c:pt idx="118">
                  <c:v>1.7326239487017454</c:v>
                </c:pt>
                <c:pt idx="119">
                  <c:v>1.7414675394454009</c:v>
                </c:pt>
                <c:pt idx="120">
                  <c:v>1.7434527477139574</c:v>
                </c:pt>
                <c:pt idx="121">
                  <c:v>1.7427343082949438</c:v>
                </c:pt>
                <c:pt idx="122">
                  <c:v>1.7172156007660311</c:v>
                </c:pt>
                <c:pt idx="123">
                  <c:v>1.7213894004671966</c:v>
                </c:pt>
                <c:pt idx="124">
                  <c:v>1.7506351881976685</c:v>
                </c:pt>
                <c:pt idx="125">
                  <c:v>1.7729791795956436</c:v>
                </c:pt>
                <c:pt idx="126">
                  <c:v>1.7745300732917417</c:v>
                </c:pt>
                <c:pt idx="127">
                  <c:v>1.7818488303100679</c:v>
                </c:pt>
                <c:pt idx="128">
                  <c:v>1.7505500389634214</c:v>
                </c:pt>
                <c:pt idx="129">
                  <c:v>1.76478790887445</c:v>
                </c:pt>
                <c:pt idx="130">
                  <c:v>1.7676339432873256</c:v>
                </c:pt>
                <c:pt idx="131">
                  <c:v>1.748835084797423</c:v>
                </c:pt>
                <c:pt idx="132">
                  <c:v>1.7355664268714275</c:v>
                </c:pt>
                <c:pt idx="133">
                  <c:v>1.7727500758832484</c:v>
                </c:pt>
                <c:pt idx="134">
                  <c:v>1.7918681664136418</c:v>
                </c:pt>
                <c:pt idx="135">
                  <c:v>1.7835747926716445</c:v>
                </c:pt>
                <c:pt idx="136">
                  <c:v>1.7523832179438559</c:v>
                </c:pt>
                <c:pt idx="137">
                  <c:v>1.7354009541809372</c:v>
                </c:pt>
                <c:pt idx="138">
                  <c:v>1.7349348256554884</c:v>
                </c:pt>
                <c:pt idx="139">
                  <c:v>1.7263066160161944</c:v>
                </c:pt>
                <c:pt idx="140">
                  <c:v>1.7322853938881644</c:v>
                </c:pt>
                <c:pt idx="141">
                  <c:v>1.7364591757150558</c:v>
                </c:pt>
                <c:pt idx="142">
                  <c:v>1.7320412047831657</c:v>
                </c:pt>
                <c:pt idx="143">
                  <c:v>1.7501879888417387</c:v>
                </c:pt>
                <c:pt idx="144">
                  <c:v>1.7446950139138699</c:v>
                </c:pt>
                <c:pt idx="145">
                  <c:v>1.7730428318160645</c:v>
                </c:pt>
                <c:pt idx="146">
                  <c:v>1.7676097552817494</c:v>
                </c:pt>
                <c:pt idx="147">
                  <c:v>1.7730546741012478</c:v>
                </c:pt>
                <c:pt idx="148">
                  <c:v>1.7925084121120229</c:v>
                </c:pt>
                <c:pt idx="149">
                  <c:v>1.7722924902897366</c:v>
                </c:pt>
                <c:pt idx="150">
                  <c:v>1.7734758516405185</c:v>
                </c:pt>
                <c:pt idx="151">
                  <c:v>1.7876143358751149</c:v>
                </c:pt>
                <c:pt idx="152">
                  <c:v>1.801081017164107</c:v>
                </c:pt>
                <c:pt idx="153">
                  <c:v>1.8040921653093189</c:v>
                </c:pt>
                <c:pt idx="154">
                  <c:v>1.8138958858280212</c:v>
                </c:pt>
                <c:pt idx="155">
                  <c:v>1.8061834964218508</c:v>
                </c:pt>
                <c:pt idx="156">
                  <c:v>1.8128532581167422</c:v>
                </c:pt>
                <c:pt idx="157">
                  <c:v>1.8063431143365367</c:v>
                </c:pt>
                <c:pt idx="158">
                  <c:v>1.8382356972077543</c:v>
                </c:pt>
                <c:pt idx="159">
                  <c:v>1.8317377069371186</c:v>
                </c:pt>
                <c:pt idx="160">
                  <c:v>1.8375385562307001</c:v>
                </c:pt>
                <c:pt idx="161">
                  <c:v>1.8556217791667964</c:v>
                </c:pt>
                <c:pt idx="162">
                  <c:v>1.8610936049780928</c:v>
                </c:pt>
                <c:pt idx="163">
                  <c:v>1.8559927318594029</c:v>
                </c:pt>
                <c:pt idx="164">
                  <c:v>1.8777486622172694</c:v>
                </c:pt>
                <c:pt idx="165">
                  <c:v>1.8490592341766692</c:v>
                </c:pt>
                <c:pt idx="166">
                  <c:v>1.8766316825144511</c:v>
                </c:pt>
                <c:pt idx="167">
                  <c:v>1.8721833611616017</c:v>
                </c:pt>
                <c:pt idx="168">
                  <c:v>1.8899134727836033</c:v>
                </c:pt>
                <c:pt idx="169">
                  <c:v>1.8747171166095846</c:v>
                </c:pt>
                <c:pt idx="170">
                  <c:v>1.870711091323126</c:v>
                </c:pt>
                <c:pt idx="171">
                  <c:v>1.8393364857649874</c:v>
                </c:pt>
                <c:pt idx="172">
                  <c:v>1.8251281258620158</c:v>
                </c:pt>
                <c:pt idx="173">
                  <c:v>1.8172864951269743</c:v>
                </c:pt>
                <c:pt idx="174">
                  <c:v>1.8036480394700747</c:v>
                </c:pt>
                <c:pt idx="175">
                  <c:v>1.8122284908015485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79056"/>
        <c:axId val="-298793600"/>
      </c:scatterChart>
      <c:valAx>
        <c:axId val="-29837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793600"/>
        <c:crossesAt val="0"/>
        <c:crossBetween val="midCat"/>
        <c:majorUnit val="10"/>
      </c:valAx>
      <c:valAx>
        <c:axId val="-298793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790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'6700'!$L$2:$L$141</c:f>
              <c:numCache>
                <c:formatCode>0.00</c:formatCode>
                <c:ptCount val="140"/>
                <c:pt idx="0">
                  <c:v>1.7518251421027833</c:v>
                </c:pt>
                <c:pt idx="1">
                  <c:v>1.7848203244748204</c:v>
                </c:pt>
                <c:pt idx="2">
                  <c:v>1.7866020770663995</c:v>
                </c:pt>
                <c:pt idx="3">
                  <c:v>1.8034299656666888</c:v>
                </c:pt>
                <c:pt idx="4">
                  <c:v>1.797819400873478</c:v>
                </c:pt>
                <c:pt idx="5">
                  <c:v>1.7639973141288137</c:v>
                </c:pt>
                <c:pt idx="6">
                  <c:v>1.7484311198745566</c:v>
                </c:pt>
                <c:pt idx="7">
                  <c:v>1.7861844901337809</c:v>
                </c:pt>
                <c:pt idx="8">
                  <c:v>1.8169773413646839</c:v>
                </c:pt>
                <c:pt idx="9">
                  <c:v>1.7952200914292404</c:v>
                </c:pt>
                <c:pt idx="10">
                  <c:v>1.7942893435828398</c:v>
                </c:pt>
                <c:pt idx="11">
                  <c:v>1.7415783896718073</c:v>
                </c:pt>
                <c:pt idx="12">
                  <c:v>1.6926172835187863</c:v>
                </c:pt>
                <c:pt idx="13">
                  <c:v>1.6518522534557505</c:v>
                </c:pt>
                <c:pt idx="14">
                  <c:v>1.675367162762007</c:v>
                </c:pt>
                <c:pt idx="15">
                  <c:v>1.6614109037185045</c:v>
                </c:pt>
                <c:pt idx="16">
                  <c:v>1.6310788848328737</c:v>
                </c:pt>
                <c:pt idx="17">
                  <c:v>1.655934144935848</c:v>
                </c:pt>
                <c:pt idx="18">
                  <c:v>1.635859872344591</c:v>
                </c:pt>
                <c:pt idx="19">
                  <c:v>1.6108580075898742</c:v>
                </c:pt>
                <c:pt idx="20">
                  <c:v>1.6313567800541566</c:v>
                </c:pt>
                <c:pt idx="21">
                  <c:v>1.6539502429808139</c:v>
                </c:pt>
                <c:pt idx="22">
                  <c:v>1.6652777607297911</c:v>
                </c:pt>
                <c:pt idx="23">
                  <c:v>1.6344113214466107</c:v>
                </c:pt>
                <c:pt idx="24">
                  <c:v>1.6414727970458161</c:v>
                </c:pt>
                <c:pt idx="25">
                  <c:v>1.638381586976567</c:v>
                </c:pt>
                <c:pt idx="26">
                  <c:v>1.6130206354943195</c:v>
                </c:pt>
                <c:pt idx="27">
                  <c:v>1.5828041563039792</c:v>
                </c:pt>
                <c:pt idx="28">
                  <c:v>1.5831611236137648</c:v>
                </c:pt>
                <c:pt idx="29">
                  <c:v>1.6685570373653904</c:v>
                </c:pt>
                <c:pt idx="30">
                  <c:v>1.6427078322143096</c:v>
                </c:pt>
                <c:pt idx="31">
                  <c:v>1.6213489232048965</c:v>
                </c:pt>
                <c:pt idx="32">
                  <c:v>1.555628371101061</c:v>
                </c:pt>
                <c:pt idx="33">
                  <c:v>1.5521227655068355</c:v>
                </c:pt>
                <c:pt idx="34">
                  <c:v>1.5334609406863355</c:v>
                </c:pt>
                <c:pt idx="35">
                  <c:v>1.5227095131579818</c:v>
                </c:pt>
                <c:pt idx="36">
                  <c:v>1.5092954513879679</c:v>
                </c:pt>
                <c:pt idx="37">
                  <c:v>1.5113110902286186</c:v>
                </c:pt>
                <c:pt idx="38">
                  <c:v>1.5179827395287397</c:v>
                </c:pt>
                <c:pt idx="39">
                  <c:v>1.4910573533217424</c:v>
                </c:pt>
                <c:pt idx="40">
                  <c:v>1.5009832237677372</c:v>
                </c:pt>
                <c:pt idx="41">
                  <c:v>1.4862366437329435</c:v>
                </c:pt>
                <c:pt idx="42">
                  <c:v>1.480628760070682</c:v>
                </c:pt>
                <c:pt idx="43">
                  <c:v>1.4911125882968157</c:v>
                </c:pt>
                <c:pt idx="44">
                  <c:v>1.4415306248664823</c:v>
                </c:pt>
                <c:pt idx="45">
                  <c:v>1.4498676145459426</c:v>
                </c:pt>
                <c:pt idx="46">
                  <c:v>1.4596473250947442</c:v>
                </c:pt>
                <c:pt idx="47">
                  <c:v>1.4325825411378237</c:v>
                </c:pt>
                <c:pt idx="48">
                  <c:v>1.4270577205814068</c:v>
                </c:pt>
                <c:pt idx="49">
                  <c:v>1.4042774981849944</c:v>
                </c:pt>
                <c:pt idx="50">
                  <c:v>1.4320917086518301</c:v>
                </c:pt>
                <c:pt idx="51">
                  <c:v>1.4160239884212686</c:v>
                </c:pt>
                <c:pt idx="52">
                  <c:v>1.4291983142095583</c:v>
                </c:pt>
                <c:pt idx="53">
                  <c:v>1.4379763267571186</c:v>
                </c:pt>
                <c:pt idx="54">
                  <c:v>1.4093170836965943</c:v>
                </c:pt>
                <c:pt idx="55">
                  <c:v>1.4348594033698052</c:v>
                </c:pt>
                <c:pt idx="56">
                  <c:v>1.4038674173759016</c:v>
                </c:pt>
                <c:pt idx="57">
                  <c:v>1.397551295564023</c:v>
                </c:pt>
                <c:pt idx="58">
                  <c:v>1.3648980413887912</c:v>
                </c:pt>
                <c:pt idx="59">
                  <c:v>1.3821949220122434</c:v>
                </c:pt>
                <c:pt idx="60">
                  <c:v>1.4188834779491379</c:v>
                </c:pt>
                <c:pt idx="61">
                  <c:v>1.405034189958859</c:v>
                </c:pt>
                <c:pt idx="62">
                  <c:v>1.426587147675153</c:v>
                </c:pt>
                <c:pt idx="63">
                  <c:v>1.4465348961055822</c:v>
                </c:pt>
                <c:pt idx="64">
                  <c:v>1.431659356061231</c:v>
                </c:pt>
                <c:pt idx="65">
                  <c:v>1.4441471408463913</c:v>
                </c:pt>
                <c:pt idx="66">
                  <c:v>1.4171617691233316</c:v>
                </c:pt>
                <c:pt idx="67">
                  <c:v>1.444365844843682</c:v>
                </c:pt>
                <c:pt idx="68">
                  <c:v>1.4223821913373014</c:v>
                </c:pt>
                <c:pt idx="69">
                  <c:v>1.4429049498379665</c:v>
                </c:pt>
                <c:pt idx="70">
                  <c:v>1.4154005766930671</c:v>
                </c:pt>
                <c:pt idx="71">
                  <c:v>1.4589356369662789</c:v>
                </c:pt>
                <c:pt idx="72">
                  <c:v>1.4031078183748764</c:v>
                </c:pt>
                <c:pt idx="73">
                  <c:v>1.3860000432744408</c:v>
                </c:pt>
                <c:pt idx="74">
                  <c:v>1.3631523536077907</c:v>
                </c:pt>
                <c:pt idx="75">
                  <c:v>1.3712860941312526</c:v>
                </c:pt>
                <c:pt idx="76">
                  <c:v>1.3629216702507014</c:v>
                </c:pt>
                <c:pt idx="77">
                  <c:v>1.3645453660341547</c:v>
                </c:pt>
                <c:pt idx="78">
                  <c:v>1.3690300679183005</c:v>
                </c:pt>
                <c:pt idx="79">
                  <c:v>1.3394469033618701</c:v>
                </c:pt>
                <c:pt idx="80">
                  <c:v>1.3635446937576337</c:v>
                </c:pt>
                <c:pt idx="81">
                  <c:v>1.3556296768447647</c:v>
                </c:pt>
                <c:pt idx="82">
                  <c:v>1.3753024783336332</c:v>
                </c:pt>
                <c:pt idx="83">
                  <c:v>1.3773770901167761</c:v>
                </c:pt>
                <c:pt idx="84">
                  <c:v>1.3735857622002918</c:v>
                </c:pt>
                <c:pt idx="85">
                  <c:v>1.3541383986569968</c:v>
                </c:pt>
                <c:pt idx="86">
                  <c:v>1.3263537309672979</c:v>
                </c:pt>
                <c:pt idx="87">
                  <c:v>1.3050349354698645</c:v>
                </c:pt>
                <c:pt idx="88">
                  <c:v>1.3119210946999571</c:v>
                </c:pt>
                <c:pt idx="89">
                  <c:v>1.3304496603388101</c:v>
                </c:pt>
                <c:pt idx="90">
                  <c:v>1.3493990319892524</c:v>
                </c:pt>
                <c:pt idx="91">
                  <c:v>1.3551594414817694</c:v>
                </c:pt>
                <c:pt idx="92">
                  <c:v>1.3683352988112938</c:v>
                </c:pt>
                <c:pt idx="93">
                  <c:v>1.3636150604711237</c:v>
                </c:pt>
                <c:pt idx="94">
                  <c:v>1.3548987552134373</c:v>
                </c:pt>
                <c:pt idx="95">
                  <c:v>1.3373980645738106</c:v>
                </c:pt>
                <c:pt idx="96">
                  <c:v>1.311481843041157</c:v>
                </c:pt>
                <c:pt idx="97">
                  <c:v>1.3024311534198498</c:v>
                </c:pt>
                <c:pt idx="98">
                  <c:v>1.2782785852784779</c:v>
                </c:pt>
                <c:pt idx="99">
                  <c:v>1.2465890931410095</c:v>
                </c:pt>
                <c:pt idx="100">
                  <c:v>1.2678869938847441</c:v>
                </c:pt>
                <c:pt idx="101">
                  <c:v>1.2658831835792561</c:v>
                </c:pt>
                <c:pt idx="102">
                  <c:v>1.2474647493827931</c:v>
                </c:pt>
                <c:pt idx="103">
                  <c:v>1.2260619867627187</c:v>
                </c:pt>
                <c:pt idx="104">
                  <c:v>1.225501831162205</c:v>
                </c:pt>
                <c:pt idx="105">
                  <c:v>1.2345233240858882</c:v>
                </c:pt>
                <c:pt idx="106">
                  <c:v>1.238242475210269</c:v>
                </c:pt>
                <c:pt idx="107">
                  <c:v>1.2337869948741866</c:v>
                </c:pt>
                <c:pt idx="108">
                  <c:v>1.2277085834243293</c:v>
                </c:pt>
                <c:pt idx="109">
                  <c:v>1.2155621678792223</c:v>
                </c:pt>
                <c:pt idx="110">
                  <c:v>1.2207086457267087</c:v>
                </c:pt>
                <c:pt idx="111">
                  <c:v>1.1830695666588356</c:v>
                </c:pt>
                <c:pt idx="112">
                  <c:v>1.1955411804076053</c:v>
                </c:pt>
                <c:pt idx="113">
                  <c:v>1.2014806706517993</c:v>
                </c:pt>
                <c:pt idx="114">
                  <c:v>1.1753880530758762</c:v>
                </c:pt>
                <c:pt idx="115">
                  <c:v>1.1851694561754014</c:v>
                </c:pt>
                <c:pt idx="116">
                  <c:v>1.1949884741388765</c:v>
                </c:pt>
                <c:pt idx="117">
                  <c:v>1.1843399557976675</c:v>
                </c:pt>
                <c:pt idx="118">
                  <c:v>1.1774581569168812</c:v>
                </c:pt>
                <c:pt idx="119">
                  <c:v>1.2154898354056987</c:v>
                </c:pt>
                <c:pt idx="120">
                  <c:v>1.1889169100453558</c:v>
                </c:pt>
                <c:pt idx="121">
                  <c:v>1.2009858187292404</c:v>
                </c:pt>
                <c:pt idx="122">
                  <c:v>1.1787756598758723</c:v>
                </c:pt>
                <c:pt idx="123">
                  <c:v>1.1735570248679157</c:v>
                </c:pt>
                <c:pt idx="124">
                  <c:v>1.1577046091705541</c:v>
                </c:pt>
                <c:pt idx="125">
                  <c:v>1.1747211354511786</c:v>
                </c:pt>
                <c:pt idx="126">
                  <c:v>1.1450290193881916</c:v>
                </c:pt>
                <c:pt idx="127">
                  <c:v>1.1840425808261579</c:v>
                </c:pt>
                <c:pt idx="128">
                  <c:v>1.159740347462318</c:v>
                </c:pt>
                <c:pt idx="129">
                  <c:v>1.1778559870516099</c:v>
                </c:pt>
                <c:pt idx="130">
                  <c:v>1.1488207403058717</c:v>
                </c:pt>
                <c:pt idx="131">
                  <c:v>1.1663988338134264</c:v>
                </c:pt>
                <c:pt idx="132">
                  <c:v>1.1517658288581307</c:v>
                </c:pt>
                <c:pt idx="133">
                  <c:v>1.1716017622678463</c:v>
                </c:pt>
                <c:pt idx="134">
                  <c:v>1.1876163828132242</c:v>
                </c:pt>
                <c:pt idx="135">
                  <c:v>1.135200975111633</c:v>
                </c:pt>
                <c:pt idx="136">
                  <c:v>1.1401719157194792</c:v>
                </c:pt>
                <c:pt idx="137">
                  <c:v>1.1334916703489959</c:v>
                </c:pt>
                <c:pt idx="138">
                  <c:v>1.1253481968858006</c:v>
                </c:pt>
                <c:pt idx="139">
                  <c:v>1.1394880489661645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8570496"/>
        <c:axId val="-597969488"/>
      </c:scatterChart>
      <c:valAx>
        <c:axId val="-59857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7969488"/>
        <c:crossesAt val="0"/>
        <c:crossBetween val="midCat"/>
        <c:majorUnit val="10"/>
      </c:valAx>
      <c:valAx>
        <c:axId val="-5979694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5704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'6700'!$A$2:$A$179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'6700'!$P$2:$P$177</c:f>
              <c:numCache>
                <c:formatCode>General</c:formatCode>
                <c:ptCount val="176"/>
                <c:pt idx="4">
                  <c:v>9.6875772010342374</c:v>
                </c:pt>
                <c:pt idx="5">
                  <c:v>7.8820998182962665</c:v>
                </c:pt>
                <c:pt idx="6">
                  <c:v>7.1784653095442881</c:v>
                </c:pt>
                <c:pt idx="7">
                  <c:v>9.6929578923101509</c:v>
                </c:pt>
                <c:pt idx="8">
                  <c:v>11.787345114868094</c:v>
                </c:pt>
                <c:pt idx="9">
                  <c:v>10.710046563761011</c:v>
                </c:pt>
                <c:pt idx="10">
                  <c:v>10.88974122341722</c:v>
                </c:pt>
                <c:pt idx="11">
                  <c:v>7.9442174860095252</c:v>
                </c:pt>
                <c:pt idx="12">
                  <c:v>5.2250175524294731</c:v>
                </c:pt>
                <c:pt idx="13">
                  <c:v>3.0004955996242564</c:v>
                </c:pt>
                <c:pt idx="14">
                  <c:v>4.6556192555737903</c:v>
                </c:pt>
                <c:pt idx="15">
                  <c:v>4.0491531345345049</c:v>
                </c:pt>
                <c:pt idx="16">
                  <c:v>2.4543204191128156</c:v>
                </c:pt>
                <c:pt idx="17">
                  <c:v>4.1903415702015767</c:v>
                </c:pt>
                <c:pt idx="18">
                  <c:v>3.2146198987099988</c:v>
                </c:pt>
                <c:pt idx="19">
                  <c:v>1.9414911125528356</c:v>
                </c:pt>
                <c:pt idx="20">
                  <c:v>3.4145744279360519</c:v>
                </c:pt>
                <c:pt idx="21">
                  <c:v>5.0140837594884013</c:v>
                </c:pt>
                <c:pt idx="22">
                  <c:v>5.9336317350420442</c:v>
                </c:pt>
                <c:pt idx="23">
                  <c:v>4.3065438282040995</c:v>
                </c:pt>
                <c:pt idx="24">
                  <c:v>4.9686128475620972</c:v>
                </c:pt>
                <c:pt idx="25">
                  <c:v>5.0179118058844869</c:v>
                </c:pt>
                <c:pt idx="26">
                  <c:v>3.7231101734350611</c:v>
                </c:pt>
                <c:pt idx="27">
                  <c:v>2.135250910008943</c:v>
                </c:pt>
                <c:pt idx="28">
                  <c:v>2.392666216262584</c:v>
                </c:pt>
                <c:pt idx="29">
                  <c:v>7.7826466489516726</c:v>
                </c:pt>
                <c:pt idx="30">
                  <c:v>6.4583762394493487</c:v>
                </c:pt>
                <c:pt idx="31">
                  <c:v>5.4051197400247135</c:v>
                </c:pt>
                <c:pt idx="32">
                  <c:v>1.6743956586900612</c:v>
                </c:pt>
                <c:pt idx="33">
                  <c:v>1.6986835825507456</c:v>
                </c:pt>
                <c:pt idx="34">
                  <c:v>0.80821085256689795</c:v>
                </c:pt>
                <c:pt idx="35">
                  <c:v>0.39517382677167695</c:v>
                </c:pt>
                <c:pt idx="36">
                  <c:v>-0.17856772589046277</c:v>
                </c:pt>
                <c:pt idx="37">
                  <c:v>0.17895747132182191</c:v>
                </c:pt>
                <c:pt idx="38">
                  <c:v>0.81749834326308701</c:v>
                </c:pt>
                <c:pt idx="39">
                  <c:v>-0.57172547392411144</c:v>
                </c:pt>
                <c:pt idx="40">
                  <c:v>0.26322542737287413</c:v>
                </c:pt>
                <c:pt idx="41">
                  <c:v>-0.39094088432393853</c:v>
                </c:pt>
                <c:pt idx="42">
                  <c:v>-0.49353693009771177</c:v>
                </c:pt>
                <c:pt idx="43">
                  <c:v>0.37508977227850843</c:v>
                </c:pt>
                <c:pt idx="44">
                  <c:v>-2.3815822907593827</c:v>
                </c:pt>
                <c:pt idx="45">
                  <c:v>-1.6425290264111054</c:v>
                </c:pt>
                <c:pt idx="46">
                  <c:v>-0.81639967362344479</c:v>
                </c:pt>
                <c:pt idx="47">
                  <c:v>-2.2140369067793872</c:v>
                </c:pt>
                <c:pt idx="48">
                  <c:v>-2.3116196402040456</c:v>
                </c:pt>
                <c:pt idx="49">
                  <c:v>-3.4506601695241819</c:v>
                </c:pt>
                <c:pt idx="50">
                  <c:v>-1.5360501943276901</c:v>
                </c:pt>
                <c:pt idx="51">
                  <c:v>-2.2699545364170395</c:v>
                </c:pt>
                <c:pt idx="52">
                  <c:v>-1.2389416035184797</c:v>
                </c:pt>
                <c:pt idx="53">
                  <c:v>-0.47327019904168299</c:v>
                </c:pt>
                <c:pt idx="54">
                  <c:v>-1.9671417522721557</c:v>
                </c:pt>
                <c:pt idx="55">
                  <c:v>-0.18965280157473985</c:v>
                </c:pt>
                <c:pt idx="56">
                  <c:v>-1.8243181384745542</c:v>
                </c:pt>
                <c:pt idx="57">
                  <c:v>-1.96966022685625</c:v>
                </c:pt>
                <c:pt idx="58">
                  <c:v>-3.7045921767599328</c:v>
                </c:pt>
                <c:pt idx="59">
                  <c:v>-2.4247605312113536</c:v>
                </c:pt>
                <c:pt idx="60">
                  <c:v>2.5464688356912839E-2</c:v>
                </c:pt>
                <c:pt idx="61">
                  <c:v>-0.57454514506020826</c:v>
                </c:pt>
                <c:pt idx="62">
                  <c:v>0.96216401104268179</c:v>
                </c:pt>
                <c:pt idx="63">
                  <c:v>2.4019900148255289</c:v>
                </c:pt>
                <c:pt idx="64">
                  <c:v>1.7400402618297057</c:v>
                </c:pt>
                <c:pt idx="65">
                  <c:v>2.7296166934783512</c:v>
                </c:pt>
                <c:pt idx="66">
                  <c:v>1.3367724225965223</c:v>
                </c:pt>
                <c:pt idx="67">
                  <c:v>3.2145574316655385</c:v>
                </c:pt>
                <c:pt idx="68">
                  <c:v>2.1235941878345472</c:v>
                </c:pt>
                <c:pt idx="69">
                  <c:v>3.5981251915889301</c:v>
                </c:pt>
                <c:pt idx="70">
                  <c:v>2.1739563487343445</c:v>
                </c:pt>
                <c:pt idx="71">
                  <c:v>5.0374055187969207</c:v>
                </c:pt>
                <c:pt idx="72">
                  <c:v>1.9037619653326276</c:v>
                </c:pt>
                <c:pt idx="73">
                  <c:v>1.1070846283032931</c:v>
                </c:pt>
                <c:pt idx="74">
                  <c:v>-3.6027919461173431E-2</c:v>
                </c:pt>
                <c:pt idx="75">
                  <c:v>0.69075814763569587</c:v>
                </c:pt>
                <c:pt idx="76">
                  <c:v>0.42178983614145799</c:v>
                </c:pt>
                <c:pt idx="77">
                  <c:v>0.7556591280175069</c:v>
                </c:pt>
                <c:pt idx="78">
                  <c:v>1.2622057724872515</c:v>
                </c:pt>
                <c:pt idx="79">
                  <c:v>-0.28742949193516854</c:v>
                </c:pt>
                <c:pt idx="80">
                  <c:v>1.4028742230113143</c:v>
                </c:pt>
                <c:pt idx="81">
                  <c:v>1.1610300778716067</c:v>
                </c:pt>
                <c:pt idx="82">
                  <c:v>2.5842615312405544</c:v>
                </c:pt>
                <c:pt idx="83">
                  <c:v>2.9453460677991328</c:v>
                </c:pt>
                <c:pt idx="84">
                  <c:v>2.9523890881370245</c:v>
                </c:pt>
                <c:pt idx="85">
                  <c:v>2.0145048035328466</c:v>
                </c:pt>
                <c:pt idx="86">
                  <c:v>0.57341865318608987</c:v>
                </c:pt>
                <c:pt idx="87">
                  <c:v>-0.47741677658399168</c:v>
                </c:pt>
                <c:pt idx="88">
                  <c:v>0.17407094185423611</c:v>
                </c:pt>
                <c:pt idx="89">
                  <c:v>1.528241508818345</c:v>
                </c:pt>
                <c:pt idx="90">
                  <c:v>2.9078100181423832</c:v>
                </c:pt>
                <c:pt idx="91">
                  <c:v>3.4913525880817855</c:v>
                </c:pt>
                <c:pt idx="92">
                  <c:v>4.5224579578632085</c:v>
                </c:pt>
                <c:pt idx="93">
                  <c:v>4.4734361579548505</c:v>
                </c:pt>
                <c:pt idx="94">
                  <c:v>4.1832298824394831</c:v>
                </c:pt>
                <c:pt idx="95">
                  <c:v>3.3628379454713184</c:v>
                </c:pt>
                <c:pt idx="96">
                  <c:v>2.0345227311195253</c:v>
                </c:pt>
                <c:pt idx="97">
                  <c:v>1.7241345319638053</c:v>
                </c:pt>
                <c:pt idx="98">
                  <c:v>0.50226543753665331</c:v>
                </c:pt>
                <c:pt idx="99">
                  <c:v>-1.1744982067590968</c:v>
                </c:pt>
                <c:pt idx="100">
                  <c:v>0.34681686725098398</c:v>
                </c:pt>
                <c:pt idx="101">
                  <c:v>0.46174634358303812</c:v>
                </c:pt>
                <c:pt idx="102">
                  <c:v>-0.414036432193916</c:v>
                </c:pt>
                <c:pt idx="103">
                  <c:v>-1.4699397366668978</c:v>
                </c:pt>
                <c:pt idx="104">
                  <c:v>-1.267877809811901</c:v>
                </c:pt>
                <c:pt idx="105">
                  <c:v>-0.48751103409935737</c:v>
                </c:pt>
                <c:pt idx="106">
                  <c:v>-2.7169561453718807E-2</c:v>
                </c:pt>
                <c:pt idx="107">
                  <c:v>-6.0211769003710891E-2</c:v>
                </c:pt>
                <c:pt idx="108">
                  <c:v>-0.19120673803184049</c:v>
                </c:pt>
                <c:pt idx="109">
                  <c:v>-0.6884389137690895</c:v>
                </c:pt>
                <c:pt idx="110">
                  <c:v>-0.14195047353312309</c:v>
                </c:pt>
                <c:pt idx="111">
                  <c:v>-2.1778042015304022</c:v>
                </c:pt>
                <c:pt idx="112">
                  <c:v>-1.1892037802971109</c:v>
                </c:pt>
                <c:pt idx="113">
                  <c:v>-0.59485270837912274</c:v>
                </c:pt>
                <c:pt idx="114">
                  <c:v>-1.9338143878860938</c:v>
                </c:pt>
                <c:pt idx="115">
                  <c:v>-1.1075828804130428</c:v>
                </c:pt>
                <c:pt idx="116">
                  <c:v>-0.27908111034829203</c:v>
                </c:pt>
                <c:pt idx="117">
                  <c:v>-0.68590700433592311</c:v>
                </c:pt>
                <c:pt idx="118">
                  <c:v>-0.86539079505731942</c:v>
                </c:pt>
                <c:pt idx="119">
                  <c:v>1.6658992102234951</c:v>
                </c:pt>
                <c:pt idx="120">
                  <c:v>0.29794833120951503</c:v>
                </c:pt>
                <c:pt idx="121">
                  <c:v>1.2622433011319523</c:v>
                </c:pt>
                <c:pt idx="122">
                  <c:v>0.1576092218362492</c:v>
                </c:pt>
                <c:pt idx="123">
                  <c:v>7.8506459460157163E-2</c:v>
                </c:pt>
                <c:pt idx="124">
                  <c:v>-0.64240307748517922</c:v>
                </c:pt>
                <c:pt idx="125">
                  <c:v>0.62050765143345832</c:v>
                </c:pt>
                <c:pt idx="126">
                  <c:v>-0.93570343179227766</c:v>
                </c:pt>
                <c:pt idx="127">
                  <c:v>1.6548485751231574</c:v>
                </c:pt>
                <c:pt idx="128">
                  <c:v>0.42394636665095148</c:v>
                </c:pt>
                <c:pt idx="129">
                  <c:v>1.7531945900248374</c:v>
                </c:pt>
                <c:pt idx="130">
                  <c:v>0.23662915966056772</c:v>
                </c:pt>
                <c:pt idx="131">
                  <c:v>1.5334335394966792</c:v>
                </c:pt>
                <c:pt idx="132">
                  <c:v>0.88612210449642237</c:v>
                </c:pt>
                <c:pt idx="133">
                  <c:v>2.3191994607484756</c:v>
                </c:pt>
                <c:pt idx="134">
                  <c:v>3.5216397034738325</c:v>
                </c:pt>
                <c:pt idx="135">
                  <c:v>0.59395379486456246</c:v>
                </c:pt>
                <c:pt idx="136">
                  <c:v>1.1298476034374481</c:v>
                </c:pt>
                <c:pt idx="137">
                  <c:v>0.96252866848363305</c:v>
                </c:pt>
                <c:pt idx="138">
                  <c:v>0.70689592209505425</c:v>
                </c:pt>
                <c:pt idx="139">
                  <c:v>1.7961836429902784</c:v>
                </c:pt>
                <c:pt idx="140">
                  <c:v>0.15574699676950468</c:v>
                </c:pt>
                <c:pt idx="141">
                  <c:v>1.790159465346788</c:v>
                </c:pt>
                <c:pt idx="142">
                  <c:v>1.3271072014299856</c:v>
                </c:pt>
                <c:pt idx="143">
                  <c:v>1.0670053027961575</c:v>
                </c:pt>
                <c:pt idx="144">
                  <c:v>2.9630592721427025</c:v>
                </c:pt>
                <c:pt idx="145">
                  <c:v>3.14047928055294</c:v>
                </c:pt>
                <c:pt idx="146">
                  <c:v>3.9814907145939689</c:v>
                </c:pt>
                <c:pt idx="147">
                  <c:v>5.2849624441457212</c:v>
                </c:pt>
                <c:pt idx="148">
                  <c:v>5.5867286130227969</c:v>
                </c:pt>
                <c:pt idx="149">
                  <c:v>5.3593781504590847</c:v>
                </c:pt>
                <c:pt idx="150">
                  <c:v>3.22012962057368</c:v>
                </c:pt>
                <c:pt idx="151">
                  <c:v>4.564287440464752</c:v>
                </c:pt>
                <c:pt idx="152">
                  <c:v>4.4670856441097406</c:v>
                </c:pt>
                <c:pt idx="153">
                  <c:v>3.8373214349441334</c:v>
                </c:pt>
                <c:pt idx="154">
                  <c:v>6.0016750850524758</c:v>
                </c:pt>
                <c:pt idx="155">
                  <c:v>5.0521704228431243</c:v>
                </c:pt>
                <c:pt idx="156">
                  <c:v>4.6844174380129839</c:v>
                </c:pt>
                <c:pt idx="157">
                  <c:v>5.013768362452999</c:v>
                </c:pt>
                <c:pt idx="158">
                  <c:v>5.930736521722209</c:v>
                </c:pt>
                <c:pt idx="159">
                  <c:v>7.1190903799230831</c:v>
                </c:pt>
                <c:pt idx="160">
                  <c:v>6.6670689633894611</c:v>
                </c:pt>
                <c:pt idx="161">
                  <c:v>7.1423493107882887</c:v>
                </c:pt>
                <c:pt idx="162">
                  <c:v>7.9541533431162241</c:v>
                </c:pt>
                <c:pt idx="163">
                  <c:v>6.8925298527437784</c:v>
                </c:pt>
                <c:pt idx="164">
                  <c:v>6.211078530430548</c:v>
                </c:pt>
                <c:pt idx="165">
                  <c:v>5.7104836336443299</c:v>
                </c:pt>
                <c:pt idx="166">
                  <c:v>6.0308121399937651</c:v>
                </c:pt>
                <c:pt idx="167">
                  <c:v>6.9553593146887582</c:v>
                </c:pt>
                <c:pt idx="168">
                  <c:v>7.055748645177272</c:v>
                </c:pt>
                <c:pt idx="169">
                  <c:v>6.7245072107081416</c:v>
                </c:pt>
                <c:pt idx="170">
                  <c:v>7.3821545901636849</c:v>
                </c:pt>
                <c:pt idx="171">
                  <c:v>7.346273643576259</c:v>
                </c:pt>
                <c:pt idx="172">
                  <c:v>7.4692875611628571</c:v>
                </c:pt>
                <c:pt idx="173">
                  <c:v>7.301978450696776</c:v>
                </c:pt>
                <c:pt idx="174">
                  <c:v>9.2155780269998733</c:v>
                </c:pt>
                <c:pt idx="175">
                  <c:v>8.3625489004626754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420176"/>
        <c:axId val="-297417328"/>
      </c:scatterChart>
      <c:valAx>
        <c:axId val="-2974201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417328"/>
        <c:crossesAt val="0"/>
        <c:crossBetween val="midCat"/>
        <c:majorUnit val="10"/>
      </c:valAx>
      <c:valAx>
        <c:axId val="-29741732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4201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'6641'!$M$2:$M$177</c:f>
              <c:numCache>
                <c:formatCode>0.00</c:formatCode>
                <c:ptCount val="176"/>
                <c:pt idx="4">
                  <c:v>1.90021472855776</c:v>
                </c:pt>
                <c:pt idx="5">
                  <c:v>1.8553973821779288</c:v>
                </c:pt>
                <c:pt idx="6">
                  <c:v>1.9312694058718212</c:v>
                </c:pt>
                <c:pt idx="7">
                  <c:v>2.2844865624337922</c:v>
                </c:pt>
                <c:pt idx="8">
                  <c:v>2.2261318512522612</c:v>
                </c:pt>
                <c:pt idx="9">
                  <c:v>2.174975489430433</c:v>
                </c:pt>
                <c:pt idx="10">
                  <c:v>1.9183313908600546</c:v>
                </c:pt>
                <c:pt idx="11">
                  <c:v>1.9749576916267548</c:v>
                </c:pt>
                <c:pt idx="12">
                  <c:v>1.9633839221185576</c:v>
                </c:pt>
                <c:pt idx="13">
                  <c:v>1.985828699594014</c:v>
                </c:pt>
                <c:pt idx="14">
                  <c:v>1.9674110475169686</c:v>
                </c:pt>
                <c:pt idx="15">
                  <c:v>1.9652008826003611</c:v>
                </c:pt>
                <c:pt idx="16">
                  <c:v>1.9144259662742422</c:v>
                </c:pt>
                <c:pt idx="17">
                  <c:v>1.8958100040685766</c:v>
                </c:pt>
                <c:pt idx="18">
                  <c:v>1.8186965364084053</c:v>
                </c:pt>
                <c:pt idx="19">
                  <c:v>1.8265907957194152</c:v>
                </c:pt>
                <c:pt idx="20">
                  <c:v>1.8447168867240671</c:v>
                </c:pt>
                <c:pt idx="21">
                  <c:v>1.8026198107357743</c:v>
                </c:pt>
                <c:pt idx="22">
                  <c:v>1.853826313049594</c:v>
                </c:pt>
                <c:pt idx="23">
                  <c:v>2.1636720912732659</c:v>
                </c:pt>
                <c:pt idx="24">
                  <c:v>1.8173769546850413</c:v>
                </c:pt>
                <c:pt idx="25">
                  <c:v>1.7866418610755173</c:v>
                </c:pt>
                <c:pt idx="26">
                  <c:v>1.7775243898982991</c:v>
                </c:pt>
                <c:pt idx="27">
                  <c:v>1.7760683855922978</c:v>
                </c:pt>
                <c:pt idx="28">
                  <c:v>1.7789632274531311</c:v>
                </c:pt>
                <c:pt idx="29">
                  <c:v>1.775658926799708</c:v>
                </c:pt>
                <c:pt idx="30">
                  <c:v>1.7640680742825394</c:v>
                </c:pt>
                <c:pt idx="31">
                  <c:v>1.7308228231274634</c:v>
                </c:pt>
                <c:pt idx="32">
                  <c:v>1.7495781099728991</c:v>
                </c:pt>
                <c:pt idx="33">
                  <c:v>1.7283125004722013</c:v>
                </c:pt>
                <c:pt idx="34">
                  <c:v>1.7150960086490754</c:v>
                </c:pt>
                <c:pt idx="35">
                  <c:v>1.7201827077326732</c:v>
                </c:pt>
                <c:pt idx="36">
                  <c:v>1.715767915387</c:v>
                </c:pt>
                <c:pt idx="37">
                  <c:v>1.7101208050460812</c:v>
                </c:pt>
                <c:pt idx="38">
                  <c:v>1.7142691864134014</c:v>
                </c:pt>
                <c:pt idx="39">
                  <c:v>1.7128594606262415</c:v>
                </c:pt>
                <c:pt idx="40">
                  <c:v>1.7073151055098468</c:v>
                </c:pt>
                <c:pt idx="41">
                  <c:v>1.7259272375152452</c:v>
                </c:pt>
                <c:pt idx="42">
                  <c:v>1.7473784148625675</c:v>
                </c:pt>
                <c:pt idx="43">
                  <c:v>1.740395418223792</c:v>
                </c:pt>
                <c:pt idx="44">
                  <c:v>1.7091462947577896</c:v>
                </c:pt>
                <c:pt idx="45">
                  <c:v>1.7248082607368758</c:v>
                </c:pt>
                <c:pt idx="46">
                  <c:v>1.7368943383255211</c:v>
                </c:pt>
                <c:pt idx="47">
                  <c:v>1.7224039627940346</c:v>
                </c:pt>
                <c:pt idx="48">
                  <c:v>1.7262853925918553</c:v>
                </c:pt>
                <c:pt idx="49">
                  <c:v>1.7251869213632343</c:v>
                </c:pt>
                <c:pt idx="50">
                  <c:v>1.7191380012811626</c:v>
                </c:pt>
                <c:pt idx="51">
                  <c:v>1.7019657908357169</c:v>
                </c:pt>
                <c:pt idx="52">
                  <c:v>1.7327664503744313</c:v>
                </c:pt>
                <c:pt idx="53">
                  <c:v>1.730661591053412</c:v>
                </c:pt>
                <c:pt idx="54">
                  <c:v>1.7596960216457731</c:v>
                </c:pt>
                <c:pt idx="55">
                  <c:v>1.7613771567932757</c:v>
                </c:pt>
                <c:pt idx="56">
                  <c:v>1.7898244022149059</c:v>
                </c:pt>
                <c:pt idx="57">
                  <c:v>1.8026070684564612</c:v>
                </c:pt>
                <c:pt idx="58">
                  <c:v>1.8485653381457403</c:v>
                </c:pt>
                <c:pt idx="59">
                  <c:v>1.8374412100628361</c:v>
                </c:pt>
                <c:pt idx="60">
                  <c:v>1.8377499473824637</c:v>
                </c:pt>
                <c:pt idx="61">
                  <c:v>1.8357289821875453</c:v>
                </c:pt>
                <c:pt idx="62">
                  <c:v>1.8637896314194757</c:v>
                </c:pt>
                <c:pt idx="63">
                  <c:v>1.7781974820386119</c:v>
                </c:pt>
                <c:pt idx="64">
                  <c:v>1.6748587225259477</c:v>
                </c:pt>
                <c:pt idx="65">
                  <c:v>1.700184482317006</c:v>
                </c:pt>
                <c:pt idx="66">
                  <c:v>1.7070004254682623</c:v>
                </c:pt>
                <c:pt idx="67">
                  <c:v>1.7306735562529827</c:v>
                </c:pt>
                <c:pt idx="68">
                  <c:v>1.6883906991671926</c:v>
                </c:pt>
                <c:pt idx="69">
                  <c:v>1.6580949944191903</c:v>
                </c:pt>
                <c:pt idx="70">
                  <c:v>1.6818281737346923</c:v>
                </c:pt>
                <c:pt idx="71">
                  <c:v>1.6963696455360475</c:v>
                </c:pt>
                <c:pt idx="72">
                  <c:v>1.6742513002686543</c:v>
                </c:pt>
                <c:pt idx="73">
                  <c:v>1.6661676208041654</c:v>
                </c:pt>
                <c:pt idx="74">
                  <c:v>1.6581811147119745</c:v>
                </c:pt>
                <c:pt idx="75">
                  <c:v>1.6583035032608078</c:v>
                </c:pt>
                <c:pt idx="76">
                  <c:v>1.664784054706469</c:v>
                </c:pt>
                <c:pt idx="77">
                  <c:v>1.6380141180213625</c:v>
                </c:pt>
                <c:pt idx="78">
                  <c:v>1.6425759433608575</c:v>
                </c:pt>
                <c:pt idx="79">
                  <c:v>1.6465946188725136</c:v>
                </c:pt>
                <c:pt idx="80">
                  <c:v>1.6646640711505838</c:v>
                </c:pt>
                <c:pt idx="81">
                  <c:v>1.64322657838522</c:v>
                </c:pt>
                <c:pt idx="82">
                  <c:v>1.6499518314723487</c:v>
                </c:pt>
                <c:pt idx="83">
                  <c:v>1.6584708335101297</c:v>
                </c:pt>
                <c:pt idx="84">
                  <c:v>1.6433156288830946</c:v>
                </c:pt>
                <c:pt idx="85">
                  <c:v>1.620390216948326</c:v>
                </c:pt>
                <c:pt idx="86">
                  <c:v>1.6463441455862169</c:v>
                </c:pt>
                <c:pt idx="87">
                  <c:v>1.6563033847292061</c:v>
                </c:pt>
                <c:pt idx="88">
                  <c:v>1.6515152484877436</c:v>
                </c:pt>
                <c:pt idx="89">
                  <c:v>1.6329595038615388</c:v>
                </c:pt>
                <c:pt idx="90">
                  <c:v>1.656506182889288</c:v>
                </c:pt>
                <c:pt idx="91">
                  <c:v>1.6511034309025594</c:v>
                </c:pt>
                <c:pt idx="92">
                  <c:v>1.6464682504886965</c:v>
                </c:pt>
                <c:pt idx="93">
                  <c:v>1.6890183668621925</c:v>
                </c:pt>
                <c:pt idx="94">
                  <c:v>1.6924581435345962</c:v>
                </c:pt>
                <c:pt idx="95">
                  <c:v>1.7012028455476838</c:v>
                </c:pt>
                <c:pt idx="96">
                  <c:v>1.7396172575082856</c:v>
                </c:pt>
                <c:pt idx="97">
                  <c:v>1.7596924271294374</c:v>
                </c:pt>
                <c:pt idx="98">
                  <c:v>1.7559457259227447</c:v>
                </c:pt>
                <c:pt idx="99">
                  <c:v>1.7619612077835984</c:v>
                </c:pt>
                <c:pt idx="100">
                  <c:v>1.7798654307799231</c:v>
                </c:pt>
                <c:pt idx="101">
                  <c:v>1.7545884378154664</c:v>
                </c:pt>
                <c:pt idx="102">
                  <c:v>1.7521078416147304</c:v>
                </c:pt>
                <c:pt idx="103">
                  <c:v>1.7467025940023033</c:v>
                </c:pt>
                <c:pt idx="104">
                  <c:v>1.7386552041491807</c:v>
                </c:pt>
                <c:pt idx="105">
                  <c:v>1.7337588593537614</c:v>
                </c:pt>
                <c:pt idx="106">
                  <c:v>1.7148509931736982</c:v>
                </c:pt>
                <c:pt idx="107">
                  <c:v>1.6735009071621887</c:v>
                </c:pt>
                <c:pt idx="108">
                  <c:v>1.6664298425676232</c:v>
                </c:pt>
                <c:pt idx="109">
                  <c:v>1.6647070568352451</c:v>
                </c:pt>
                <c:pt idx="110">
                  <c:v>1.6483870982234694</c:v>
                </c:pt>
                <c:pt idx="111">
                  <c:v>1.6416803555123232</c:v>
                </c:pt>
                <c:pt idx="112">
                  <c:v>1.5963978803916135</c:v>
                </c:pt>
                <c:pt idx="113">
                  <c:v>1.6132683233208491</c:v>
                </c:pt>
                <c:pt idx="114">
                  <c:v>1.6068715358835388</c:v>
                </c:pt>
                <c:pt idx="115">
                  <c:v>1.6153423096427719</c:v>
                </c:pt>
                <c:pt idx="116">
                  <c:v>1.6214357230474443</c:v>
                </c:pt>
                <c:pt idx="117">
                  <c:v>1.6259650912695456</c:v>
                </c:pt>
                <c:pt idx="118">
                  <c:v>1.6501047853488775</c:v>
                </c:pt>
                <c:pt idx="119">
                  <c:v>1.664993322863805</c:v>
                </c:pt>
                <c:pt idx="120">
                  <c:v>1.675122429548803</c:v>
                </c:pt>
                <c:pt idx="121">
                  <c:v>1.6604817787316271</c:v>
                </c:pt>
                <c:pt idx="122">
                  <c:v>1.6596830449793343</c:v>
                </c:pt>
                <c:pt idx="123">
                  <c:v>1.6853448128552242</c:v>
                </c:pt>
                <c:pt idx="124">
                  <c:v>1.6951113669598394</c:v>
                </c:pt>
                <c:pt idx="125">
                  <c:v>1.7368333208965974</c:v>
                </c:pt>
                <c:pt idx="126">
                  <c:v>1.7885826828741804</c:v>
                </c:pt>
                <c:pt idx="127">
                  <c:v>1.8110974370864894</c:v>
                </c:pt>
                <c:pt idx="128">
                  <c:v>1.8179326593099672</c:v>
                </c:pt>
                <c:pt idx="129">
                  <c:v>1.8116750819118235</c:v>
                </c:pt>
                <c:pt idx="130">
                  <c:v>1.7910667078451392</c:v>
                </c:pt>
                <c:pt idx="131">
                  <c:v>1.7677775940146423</c:v>
                </c:pt>
                <c:pt idx="132">
                  <c:v>1.7801266496518311</c:v>
                </c:pt>
                <c:pt idx="133">
                  <c:v>1.8157485161136109</c:v>
                </c:pt>
                <c:pt idx="134">
                  <c:v>1.8329368809988535</c:v>
                </c:pt>
                <c:pt idx="135">
                  <c:v>1.8156977152819651</c:v>
                </c:pt>
                <c:pt idx="136">
                  <c:v>1.8232577615529637</c:v>
                </c:pt>
                <c:pt idx="137">
                  <c:v>1.8940376522708906</c:v>
                </c:pt>
                <c:pt idx="138">
                  <c:v>1.8254143512400398</c:v>
                </c:pt>
                <c:pt idx="139">
                  <c:v>1.7792565546748043</c:v>
                </c:pt>
                <c:pt idx="140">
                  <c:v>1.7725387037457152</c:v>
                </c:pt>
                <c:pt idx="141">
                  <c:v>1.7538575359521191</c:v>
                </c:pt>
                <c:pt idx="142">
                  <c:v>1.7617494039475865</c:v>
                </c:pt>
                <c:pt idx="143">
                  <c:v>1.7307741806542021</c:v>
                </c:pt>
                <c:pt idx="144">
                  <c:v>1.6448234177943712</c:v>
                </c:pt>
                <c:pt idx="145">
                  <c:v>1.6451559385367456</c:v>
                </c:pt>
                <c:pt idx="146">
                  <c:v>1.6528264465057994</c:v>
                </c:pt>
                <c:pt idx="147">
                  <c:v>1.6403869237738657</c:v>
                </c:pt>
                <c:pt idx="148">
                  <c:v>1.6321723967313375</c:v>
                </c:pt>
                <c:pt idx="149">
                  <c:v>1.6697842560384424</c:v>
                </c:pt>
                <c:pt idx="150">
                  <c:v>1.6900290873148149</c:v>
                </c:pt>
                <c:pt idx="151">
                  <c:v>1.7208366816787346</c:v>
                </c:pt>
                <c:pt idx="152">
                  <c:v>1.7515308434794505</c:v>
                </c:pt>
                <c:pt idx="153">
                  <c:v>1.715815575500423</c:v>
                </c:pt>
                <c:pt idx="154">
                  <c:v>1.6959106098267953</c:v>
                </c:pt>
                <c:pt idx="155">
                  <c:v>1.6994051141704607</c:v>
                </c:pt>
                <c:pt idx="156">
                  <c:v>1.6985295079015876</c:v>
                </c:pt>
                <c:pt idx="157">
                  <c:v>1.7212973579177149</c:v>
                </c:pt>
                <c:pt idx="158">
                  <c:v>1.7397707377038163</c:v>
                </c:pt>
                <c:pt idx="159">
                  <c:v>1.6829929383793842</c:v>
                </c:pt>
                <c:pt idx="160">
                  <c:v>1.6771809071595558</c:v>
                </c:pt>
                <c:pt idx="161">
                  <c:v>1.6530011473959609</c:v>
                </c:pt>
                <c:pt idx="162">
                  <c:v>1.6241537566713569</c:v>
                </c:pt>
                <c:pt idx="163">
                  <c:v>1.6217349060555197</c:v>
                </c:pt>
                <c:pt idx="164">
                  <c:v>1.6346040588658974</c:v>
                </c:pt>
                <c:pt idx="165">
                  <c:v>1.6704185907794862</c:v>
                </c:pt>
                <c:pt idx="166">
                  <c:v>1.6872497206992734</c:v>
                </c:pt>
                <c:pt idx="167">
                  <c:v>1.730256694913803</c:v>
                </c:pt>
                <c:pt idx="168">
                  <c:v>1.7627826863262919</c:v>
                </c:pt>
                <c:pt idx="169">
                  <c:v>1.7807879049001074</c:v>
                </c:pt>
                <c:pt idx="170">
                  <c:v>1.8182067697727493</c:v>
                </c:pt>
                <c:pt idx="171">
                  <c:v>1.8341913546517481</c:v>
                </c:pt>
                <c:pt idx="172">
                  <c:v>1.8462114282257409</c:v>
                </c:pt>
                <c:pt idx="173">
                  <c:v>1.8774389190950171</c:v>
                </c:pt>
                <c:pt idx="174">
                  <c:v>1.9076457670897213</c:v>
                </c:pt>
                <c:pt idx="175">
                  <c:v>1.8987577272322635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4399296"/>
        <c:axId val="-276366624"/>
      </c:scatterChart>
      <c:valAx>
        <c:axId val="-2843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6366624"/>
        <c:crossesAt val="0"/>
        <c:crossBetween val="midCat"/>
        <c:majorUnit val="10"/>
      </c:valAx>
      <c:valAx>
        <c:axId val="-2763666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84399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'6700'!$L$1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'6700'!$A$2:$A$141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'6700'!$M$2:$M$177</c:f>
              <c:numCache>
                <c:formatCode>0.00</c:formatCode>
                <c:ptCount val="176"/>
                <c:pt idx="4">
                  <c:v>1.8173595021505373</c:v>
                </c:pt>
                <c:pt idx="5">
                  <c:v>1.787445435661285</c:v>
                </c:pt>
                <c:pt idx="6">
                  <c:v>1.7757872616624397</c:v>
                </c:pt>
                <c:pt idx="7">
                  <c:v>1.8174486521770759</c:v>
                </c:pt>
                <c:pt idx="8">
                  <c:v>1.8521495236633909</c:v>
                </c:pt>
                <c:pt idx="9">
                  <c:v>1.8343002939833593</c:v>
                </c:pt>
                <c:pt idx="10">
                  <c:v>1.8372775663923704</c:v>
                </c:pt>
                <c:pt idx="11">
                  <c:v>1.7884746327367498</c:v>
                </c:pt>
                <c:pt idx="12">
                  <c:v>1.7434215468391407</c:v>
                </c:pt>
                <c:pt idx="13">
                  <c:v>1.7065645370315168</c:v>
                </c:pt>
                <c:pt idx="14">
                  <c:v>1.7339874665931851</c:v>
                </c:pt>
                <c:pt idx="15">
                  <c:v>1.7239392278050945</c:v>
                </c:pt>
                <c:pt idx="16">
                  <c:v>1.6975152291748756</c:v>
                </c:pt>
                <c:pt idx="17">
                  <c:v>1.7262785095332618</c:v>
                </c:pt>
                <c:pt idx="18">
                  <c:v>1.7101122571974166</c:v>
                </c:pt>
                <c:pt idx="19">
                  <c:v>1.6890184126981118</c:v>
                </c:pt>
                <c:pt idx="20">
                  <c:v>1.7134252054178061</c:v>
                </c:pt>
                <c:pt idx="21">
                  <c:v>1.7399266885998752</c:v>
                </c:pt>
                <c:pt idx="22">
                  <c:v>1.7551622266042641</c:v>
                </c:pt>
                <c:pt idx="23">
                  <c:v>1.7282038075764958</c:v>
                </c:pt>
                <c:pt idx="24">
                  <c:v>1.739173303431113</c:v>
                </c:pt>
                <c:pt idx="25">
                  <c:v>1.7399901136172757</c:v>
                </c:pt>
                <c:pt idx="26">
                  <c:v>1.7185371823904403</c:v>
                </c:pt>
                <c:pt idx="27">
                  <c:v>1.6922287234555118</c:v>
                </c:pt>
                <c:pt idx="28">
                  <c:v>1.6964937110207092</c:v>
                </c:pt>
                <c:pt idx="29">
                  <c:v>1.7857976450277466</c:v>
                </c:pt>
                <c:pt idx="30">
                  <c:v>1.7638564601320779</c:v>
                </c:pt>
                <c:pt idx="31">
                  <c:v>1.7464055713780766</c:v>
                </c:pt>
                <c:pt idx="32">
                  <c:v>1.6845930395296529</c:v>
                </c:pt>
                <c:pt idx="33">
                  <c:v>1.6849954541908394</c:v>
                </c:pt>
                <c:pt idx="34">
                  <c:v>1.6702416496257513</c:v>
                </c:pt>
                <c:pt idx="35">
                  <c:v>1.6633982423528093</c:v>
                </c:pt>
                <c:pt idx="36">
                  <c:v>1.6538922008382073</c:v>
                </c:pt>
                <c:pt idx="37">
                  <c:v>1.6598158599342701</c:v>
                </c:pt>
                <c:pt idx="38">
                  <c:v>1.670395529489803</c:v>
                </c:pt>
                <c:pt idx="39">
                  <c:v>1.6473781635382174</c:v>
                </c:pt>
                <c:pt idx="40">
                  <c:v>1.6612120542396243</c:v>
                </c:pt>
                <c:pt idx="41">
                  <c:v>1.6503734944602424</c:v>
                </c:pt>
                <c:pt idx="42">
                  <c:v>1.6486736310533927</c:v>
                </c:pt>
                <c:pt idx="43">
                  <c:v>1.6630654795349382</c:v>
                </c:pt>
                <c:pt idx="44">
                  <c:v>1.6173915363600169</c:v>
                </c:pt>
                <c:pt idx="45">
                  <c:v>1.629636546294889</c:v>
                </c:pt>
                <c:pt idx="46">
                  <c:v>1.6433242770991023</c:v>
                </c:pt>
                <c:pt idx="47">
                  <c:v>1.6201675133975937</c:v>
                </c:pt>
                <c:pt idx="48">
                  <c:v>1.6185507130965888</c:v>
                </c:pt>
                <c:pt idx="49">
                  <c:v>1.5996785109555882</c:v>
                </c:pt>
                <c:pt idx="50">
                  <c:v>1.6314007416778358</c:v>
                </c:pt>
                <c:pt idx="51">
                  <c:v>1.6192410417026863</c:v>
                </c:pt>
                <c:pt idx="52">
                  <c:v>1.6363233877463879</c:v>
                </c:pt>
                <c:pt idx="53">
                  <c:v>1.6490094205493599</c:v>
                </c:pt>
                <c:pt idx="54">
                  <c:v>1.6242581977442474</c:v>
                </c:pt>
                <c:pt idx="55">
                  <c:v>1.6537085376728704</c:v>
                </c:pt>
                <c:pt idx="56">
                  <c:v>1.6266245719343786</c:v>
                </c:pt>
                <c:pt idx="57">
                  <c:v>1.6242164703779118</c:v>
                </c:pt>
                <c:pt idx="58">
                  <c:v>1.5954712364580921</c:v>
                </c:pt>
                <c:pt idx="59">
                  <c:v>1.616676137336956</c:v>
                </c:pt>
                <c:pt idx="60">
                  <c:v>1.6572727135292624</c:v>
                </c:pt>
                <c:pt idx="61">
                  <c:v>1.6473314457943955</c:v>
                </c:pt>
                <c:pt idx="62">
                  <c:v>1.6727924237661014</c:v>
                </c:pt>
                <c:pt idx="63">
                  <c:v>1.6966481924519423</c:v>
                </c:pt>
                <c:pt idx="64">
                  <c:v>1.6856806726630029</c:v>
                </c:pt>
                <c:pt idx="65">
                  <c:v>1.7020764777035753</c:v>
                </c:pt>
                <c:pt idx="66">
                  <c:v>1.6789991262359274</c:v>
                </c:pt>
                <c:pt idx="67">
                  <c:v>1.7101112222116897</c:v>
                </c:pt>
                <c:pt idx="68">
                  <c:v>1.6920355889607208</c:v>
                </c:pt>
                <c:pt idx="69">
                  <c:v>1.7164663677167979</c:v>
                </c:pt>
                <c:pt idx="70">
                  <c:v>1.6928700148273104</c:v>
                </c:pt>
                <c:pt idx="71">
                  <c:v>1.740313095355934</c:v>
                </c:pt>
                <c:pt idx="72">
                  <c:v>1.6883932970199433</c:v>
                </c:pt>
                <c:pt idx="73">
                  <c:v>1.6751935421749198</c:v>
                </c:pt>
                <c:pt idx="74">
                  <c:v>1.6562538727636815</c:v>
                </c:pt>
                <c:pt idx="75">
                  <c:v>1.6682956335425554</c:v>
                </c:pt>
                <c:pt idx="76">
                  <c:v>1.6638392299174161</c:v>
                </c:pt>
                <c:pt idx="77">
                  <c:v>1.6693709459562811</c:v>
                </c:pt>
                <c:pt idx="78">
                  <c:v>1.6777636680958388</c:v>
                </c:pt>
                <c:pt idx="79">
                  <c:v>1.6520885237948204</c:v>
                </c:pt>
                <c:pt idx="80">
                  <c:v>1.6800943344459958</c:v>
                </c:pt>
                <c:pt idx="81">
                  <c:v>1.6760873377885386</c:v>
                </c:pt>
                <c:pt idx="82">
                  <c:v>1.6996681595328189</c:v>
                </c:pt>
                <c:pt idx="83">
                  <c:v>1.7056507915713737</c:v>
                </c:pt>
                <c:pt idx="84">
                  <c:v>1.7057674839103014</c:v>
                </c:pt>
                <c:pt idx="85">
                  <c:v>1.6902281406224182</c:v>
                </c:pt>
                <c:pt idx="86">
                  <c:v>1.6663514931881314</c:v>
                </c:pt>
                <c:pt idx="87">
                  <c:v>1.6489407179461097</c:v>
                </c:pt>
                <c:pt idx="88">
                  <c:v>1.6597348974316142</c:v>
                </c:pt>
                <c:pt idx="89">
                  <c:v>1.682171483325879</c:v>
                </c:pt>
                <c:pt idx="90">
                  <c:v>1.7050288752317333</c:v>
                </c:pt>
                <c:pt idx="91">
                  <c:v>1.7146973049796621</c:v>
                </c:pt>
                <c:pt idx="92">
                  <c:v>1.7317811825645983</c:v>
                </c:pt>
                <c:pt idx="93">
                  <c:v>1.7309689644798403</c:v>
                </c:pt>
                <c:pt idx="94">
                  <c:v>1.7261606794775657</c:v>
                </c:pt>
                <c:pt idx="95">
                  <c:v>1.7125680090933508</c:v>
                </c:pt>
                <c:pt idx="96">
                  <c:v>1.690559807816109</c:v>
                </c:pt>
                <c:pt idx="97">
                  <c:v>1.6854171384502137</c:v>
                </c:pt>
                <c:pt idx="98">
                  <c:v>1.6651725905642538</c:v>
                </c:pt>
                <c:pt idx="99">
                  <c:v>1.6373911186821972</c:v>
                </c:pt>
                <c:pt idx="100">
                  <c:v>1.6625970396813439</c:v>
                </c:pt>
                <c:pt idx="101">
                  <c:v>1.6645012496312677</c:v>
                </c:pt>
                <c:pt idx="102">
                  <c:v>1.6499908356902164</c:v>
                </c:pt>
                <c:pt idx="103">
                  <c:v>1.6324960933255539</c:v>
                </c:pt>
                <c:pt idx="104">
                  <c:v>1.6358439579804522</c:v>
                </c:pt>
                <c:pt idx="105">
                  <c:v>1.6487734711595472</c:v>
                </c:pt>
                <c:pt idx="106">
                  <c:v>1.6564006425393398</c:v>
                </c:pt>
                <c:pt idx="107">
                  <c:v>1.6558531824586695</c:v>
                </c:pt>
                <c:pt idx="108">
                  <c:v>1.653682791264224</c:v>
                </c:pt>
                <c:pt idx="109">
                  <c:v>1.6454443959745289</c:v>
                </c:pt>
                <c:pt idx="110">
                  <c:v>1.654498894077427</c:v>
                </c:pt>
                <c:pt idx="111">
                  <c:v>1.6207678352649659</c:v>
                </c:pt>
                <c:pt idx="112">
                  <c:v>1.6371474692691474</c:v>
                </c:pt>
                <c:pt idx="113">
                  <c:v>1.6469949797687533</c:v>
                </c:pt>
                <c:pt idx="114">
                  <c:v>1.6248103824482421</c:v>
                </c:pt>
                <c:pt idx="115">
                  <c:v>1.6384998058031792</c:v>
                </c:pt>
                <c:pt idx="116">
                  <c:v>1.6522268440220662</c:v>
                </c:pt>
                <c:pt idx="117">
                  <c:v>1.645486345936269</c:v>
                </c:pt>
                <c:pt idx="118">
                  <c:v>1.6425125673108947</c:v>
                </c:pt>
                <c:pt idx="119">
                  <c:v>1.684452266055124</c:v>
                </c:pt>
                <c:pt idx="120">
                  <c:v>1.661787360950193</c:v>
                </c:pt>
                <c:pt idx="121">
                  <c:v>1.6777642898894893</c:v>
                </c:pt>
                <c:pt idx="122">
                  <c:v>1.6594621512915331</c:v>
                </c:pt>
                <c:pt idx="123">
                  <c:v>1.6581515365389885</c:v>
                </c:pt>
                <c:pt idx="124">
                  <c:v>1.6462071410970387</c:v>
                </c:pt>
                <c:pt idx="125">
                  <c:v>1.6671316876330753</c:v>
                </c:pt>
                <c:pt idx="126">
                  <c:v>1.6413475918255001</c:v>
                </c:pt>
                <c:pt idx="127">
                  <c:v>1.6842691735188782</c:v>
                </c:pt>
                <c:pt idx="128">
                  <c:v>1.6638749604104501</c:v>
                </c:pt>
                <c:pt idx="129">
                  <c:v>1.6858986202551538</c:v>
                </c:pt>
                <c:pt idx="130">
                  <c:v>1.6607713937648276</c:v>
                </c:pt>
                <c:pt idx="131">
                  <c:v>1.6822575075277941</c:v>
                </c:pt>
                <c:pt idx="132">
                  <c:v>1.6715325228279103</c:v>
                </c:pt>
                <c:pt idx="133">
                  <c:v>1.6952764764930377</c:v>
                </c:pt>
                <c:pt idx="134">
                  <c:v>1.7151991172938277</c:v>
                </c:pt>
                <c:pt idx="135">
                  <c:v>1.6666917298476482</c:v>
                </c:pt>
                <c:pt idx="136">
                  <c:v>1.6755706907109063</c:v>
                </c:pt>
                <c:pt idx="137">
                  <c:v>1.672798465595835</c:v>
                </c:pt>
                <c:pt idx="138">
                  <c:v>1.6685630123880515</c:v>
                </c:pt>
                <c:pt idx="139">
                  <c:v>1.6866108847238275</c:v>
                </c:pt>
                <c:pt idx="140">
                  <c:v>1.6594312970005864</c:v>
                </c:pt>
                <c:pt idx="141">
                  <c:v>1.6865110730882493</c:v>
                </c:pt>
                <c:pt idx="142">
                  <c:v>1.6788389879415497</c:v>
                </c:pt>
                <c:pt idx="143">
                  <c:v>1.6745294875489645</c:v>
                </c:pt>
                <c:pt idx="144">
                  <c:v>1.7059442729395355</c:v>
                </c:pt>
                <c:pt idx="145">
                  <c:v>1.7088838577711434</c:v>
                </c:pt>
                <c:pt idx="146">
                  <c:v>1.7228181624579033</c:v>
                </c:pt>
                <c:pt idx="147">
                  <c:v>1.7444147442580813</c:v>
                </c:pt>
                <c:pt idx="148">
                  <c:v>1.7494145594461876</c:v>
                </c:pt>
                <c:pt idx="149">
                  <c:v>1.7456477014846774</c:v>
                </c:pt>
                <c:pt idx="150">
                  <c:v>1.7102035450682829</c:v>
                </c:pt>
                <c:pt idx="151">
                  <c:v>1.7324742346824022</c:v>
                </c:pt>
                <c:pt idx="152">
                  <c:v>1.7308637459402896</c:v>
                </c:pt>
                <c:pt idx="153">
                  <c:v>1.720429492592312</c:v>
                </c:pt>
                <c:pt idx="154">
                  <c:v>1.756289603394372</c:v>
                </c:pt>
                <c:pt idx="155">
                  <c:v>1.7405577277869844</c:v>
                </c:pt>
                <c:pt idx="156">
                  <c:v>1.7344646095097855</c:v>
                </c:pt>
                <c:pt idx="157">
                  <c:v>1.7399214629415658</c:v>
                </c:pt>
                <c:pt idx="158">
                  <c:v>1.7551142572391654</c:v>
                </c:pt>
                <c:pt idx="159">
                  <c:v>1.7748035076650399</c:v>
                </c:pt>
                <c:pt idx="160">
                  <c:v>1.7673141872016358</c:v>
                </c:pt>
                <c:pt idx="161">
                  <c:v>1.7751888734475321</c:v>
                </c:pt>
                <c:pt idx="162">
                  <c:v>1.7886392550648715</c:v>
                </c:pt>
                <c:pt idx="163">
                  <c:v>1.7710497377542787</c:v>
                </c:pt>
                <c:pt idx="164">
                  <c:v>1.7597591060577722</c:v>
                </c:pt>
                <c:pt idx="165">
                  <c:v>1.7514649954974204</c:v>
                </c:pt>
                <c:pt idx="166">
                  <c:v>1.7567723609227399</c:v>
                </c:pt>
                <c:pt idx="167">
                  <c:v>1.7720907281981777</c:v>
                </c:pt>
                <c:pt idx="168">
                  <c:v>1.7737540296251337</c:v>
                </c:pt>
                <c:pt idx="169">
                  <c:v>1.7682658532627811</c:v>
                </c:pt>
                <c:pt idx="170">
                  <c:v>1.779162089141229</c:v>
                </c:pt>
                <c:pt idx="171">
                  <c:v>1.7785675953900606</c:v>
                </c:pt>
                <c:pt idx="172">
                  <c:v>1.7806057524697181</c:v>
                </c:pt>
                <c:pt idx="173">
                  <c:v>1.7778336901317506</c:v>
                </c:pt>
                <c:pt idx="174">
                  <c:v>1.8095391800518332</c:v>
                </c:pt>
                <c:pt idx="175">
                  <c:v>1.7954057601306124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420208"/>
        <c:axId val="-298423968"/>
      </c:scatterChart>
      <c:valAx>
        <c:axId val="-2984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423968"/>
        <c:crossesAt val="0"/>
        <c:crossBetween val="midCat"/>
        <c:majorUnit val="10"/>
      </c:valAx>
      <c:valAx>
        <c:axId val="-298423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4202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'6703'!$L$2:$L$141</c:f>
              <c:numCache>
                <c:formatCode>0.00</c:formatCode>
                <c:ptCount val="140"/>
                <c:pt idx="0">
                  <c:v>1.7790016146394043</c:v>
                </c:pt>
                <c:pt idx="1">
                  <c:v>1.8683641154943105</c:v>
                </c:pt>
                <c:pt idx="2">
                  <c:v>1.9431054239955328</c:v>
                </c:pt>
                <c:pt idx="3">
                  <c:v>1.8868043983998426</c:v>
                </c:pt>
                <c:pt idx="4">
                  <c:v>1.8342407086218977</c:v>
                </c:pt>
                <c:pt idx="5">
                  <c:v>1.8145044180422976</c:v>
                </c:pt>
                <c:pt idx="6">
                  <c:v>1.8104547429999487</c:v>
                </c:pt>
                <c:pt idx="7">
                  <c:v>1.7426030343160162</c:v>
                </c:pt>
                <c:pt idx="8">
                  <c:v>1.7674553609405761</c:v>
                </c:pt>
                <c:pt idx="9">
                  <c:v>1.8107514090051993</c:v>
                </c:pt>
                <c:pt idx="10">
                  <c:v>1.6668006329235068</c:v>
                </c:pt>
                <c:pt idx="11">
                  <c:v>1.6481328885839885</c:v>
                </c:pt>
                <c:pt idx="12">
                  <c:v>1.5969480878765643</c:v>
                </c:pt>
                <c:pt idx="13">
                  <c:v>1.5718780916521797</c:v>
                </c:pt>
                <c:pt idx="14">
                  <c:v>1.5673459651407566</c:v>
                </c:pt>
                <c:pt idx="15">
                  <c:v>1.589123179328696</c:v>
                </c:pt>
                <c:pt idx="16">
                  <c:v>1.6010980078503685</c:v>
                </c:pt>
                <c:pt idx="17">
                  <c:v>1.6218259558551389</c:v>
                </c:pt>
                <c:pt idx="18">
                  <c:v>1.6631352758184139</c:v>
                </c:pt>
                <c:pt idx="19">
                  <c:v>1.6408368059800134</c:v>
                </c:pt>
                <c:pt idx="20">
                  <c:v>1.660769840220401</c:v>
                </c:pt>
                <c:pt idx="21">
                  <c:v>1.6707829564186865</c:v>
                </c:pt>
                <c:pt idx="22">
                  <c:v>1.6285808026909456</c:v>
                </c:pt>
                <c:pt idx="23">
                  <c:v>1.6443953113544991</c:v>
                </c:pt>
                <c:pt idx="24">
                  <c:v>1.6674495703018319</c:v>
                </c:pt>
                <c:pt idx="25">
                  <c:v>1.6568414321269052</c:v>
                </c:pt>
                <c:pt idx="26">
                  <c:v>1.6923459159668148</c:v>
                </c:pt>
                <c:pt idx="27">
                  <c:v>1.6822814407853461</c:v>
                </c:pt>
                <c:pt idx="28">
                  <c:v>1.6654883623438745</c:v>
                </c:pt>
                <c:pt idx="29">
                  <c:v>1.6442723079492527</c:v>
                </c:pt>
                <c:pt idx="30">
                  <c:v>1.6593214395234286</c:v>
                </c:pt>
                <c:pt idx="31">
                  <c:v>1.608388876592842</c:v>
                </c:pt>
                <c:pt idx="32">
                  <c:v>1.6092012022804683</c:v>
                </c:pt>
                <c:pt idx="33">
                  <c:v>1.5640698862204385</c:v>
                </c:pt>
                <c:pt idx="34">
                  <c:v>1.5335726269028815</c:v>
                </c:pt>
                <c:pt idx="35">
                  <c:v>1.5360914142924393</c:v>
                </c:pt>
                <c:pt idx="36">
                  <c:v>1.5254114149663713</c:v>
                </c:pt>
                <c:pt idx="37">
                  <c:v>1.490714291451239</c:v>
                </c:pt>
                <c:pt idx="38">
                  <c:v>1.4662326182744028</c:v>
                </c:pt>
                <c:pt idx="39">
                  <c:v>1.4841246974123756</c:v>
                </c:pt>
                <c:pt idx="40">
                  <c:v>1.5058828060748803</c:v>
                </c:pt>
                <c:pt idx="41">
                  <c:v>1.5141849379935106</c:v>
                </c:pt>
                <c:pt idx="42">
                  <c:v>1.4935023308749382</c:v>
                </c:pt>
                <c:pt idx="43">
                  <c:v>1.4978773308743918</c:v>
                </c:pt>
                <c:pt idx="44">
                  <c:v>1.4801749541731517</c:v>
                </c:pt>
                <c:pt idx="45">
                  <c:v>1.5031746874201002</c:v>
                </c:pt>
                <c:pt idx="46">
                  <c:v>1.4980870445831274</c:v>
                </c:pt>
                <c:pt idx="47">
                  <c:v>1.5021365435919865</c:v>
                </c:pt>
                <c:pt idx="48">
                  <c:v>1.5298256029770674</c:v>
                </c:pt>
                <c:pt idx="49">
                  <c:v>1.5589536564051176</c:v>
                </c:pt>
                <c:pt idx="50">
                  <c:v>1.4879074888090806</c:v>
                </c:pt>
                <c:pt idx="51">
                  <c:v>1.4495185108586184</c:v>
                </c:pt>
                <c:pt idx="52">
                  <c:v>1.4510142440654155</c:v>
                </c:pt>
                <c:pt idx="53">
                  <c:v>1.418640434137409</c:v>
                </c:pt>
                <c:pt idx="54">
                  <c:v>1.4087447161760931</c:v>
                </c:pt>
                <c:pt idx="55">
                  <c:v>1.3982738237076633</c:v>
                </c:pt>
                <c:pt idx="56">
                  <c:v>1.3814673238826463</c:v>
                </c:pt>
                <c:pt idx="57">
                  <c:v>1.432719922368856</c:v>
                </c:pt>
                <c:pt idx="58">
                  <c:v>1.4182511640586444</c:v>
                </c:pt>
                <c:pt idx="59">
                  <c:v>1.4566739677093934</c:v>
                </c:pt>
                <c:pt idx="60">
                  <c:v>1.4241453166240248</c:v>
                </c:pt>
                <c:pt idx="61">
                  <c:v>1.4641256297472067</c:v>
                </c:pt>
                <c:pt idx="62">
                  <c:v>1.4214557656700006</c:v>
                </c:pt>
                <c:pt idx="63">
                  <c:v>1.3872217129363296</c:v>
                </c:pt>
                <c:pt idx="64">
                  <c:v>1.3889153660786386</c:v>
                </c:pt>
                <c:pt idx="65">
                  <c:v>1.3864544735567337</c:v>
                </c:pt>
                <c:pt idx="66">
                  <c:v>1.3716149962373263</c:v>
                </c:pt>
                <c:pt idx="67">
                  <c:v>1.4096063678316477</c:v>
                </c:pt>
                <c:pt idx="68">
                  <c:v>1.4202911244072809</c:v>
                </c:pt>
                <c:pt idx="69">
                  <c:v>1.3807187498206586</c:v>
                </c:pt>
                <c:pt idx="70">
                  <c:v>1.4209388566620311</c:v>
                </c:pt>
                <c:pt idx="71">
                  <c:v>1.3966079933603144</c:v>
                </c:pt>
                <c:pt idx="72">
                  <c:v>1.3926172478210344</c:v>
                </c:pt>
                <c:pt idx="73">
                  <c:v>1.4173305831492353</c:v>
                </c:pt>
                <c:pt idx="74">
                  <c:v>1.4387869601219365</c:v>
                </c:pt>
                <c:pt idx="75">
                  <c:v>1.4374650939791689</c:v>
                </c:pt>
                <c:pt idx="76">
                  <c:v>1.4418589181793595</c:v>
                </c:pt>
                <c:pt idx="77">
                  <c:v>1.4320900764691971</c:v>
                </c:pt>
                <c:pt idx="78">
                  <c:v>1.4181700030616753</c:v>
                </c:pt>
                <c:pt idx="79">
                  <c:v>1.3925036294557347</c:v>
                </c:pt>
                <c:pt idx="80">
                  <c:v>1.3989550154286801</c:v>
                </c:pt>
                <c:pt idx="81">
                  <c:v>1.3868060582844259</c:v>
                </c:pt>
                <c:pt idx="82">
                  <c:v>1.3632212712823355</c:v>
                </c:pt>
                <c:pt idx="83">
                  <c:v>1.3120291916156126</c:v>
                </c:pt>
                <c:pt idx="84">
                  <c:v>1.289929026052917</c:v>
                </c:pt>
                <c:pt idx="85">
                  <c:v>1.2797194547169741</c:v>
                </c:pt>
                <c:pt idx="86">
                  <c:v>1.2696281022889726</c:v>
                </c:pt>
                <c:pt idx="87">
                  <c:v>1.2679793809169091</c:v>
                </c:pt>
                <c:pt idx="88">
                  <c:v>1.2743944676692776</c:v>
                </c:pt>
                <c:pt idx="89">
                  <c:v>1.2863069605326798</c:v>
                </c:pt>
                <c:pt idx="90">
                  <c:v>1.2892242834274277</c:v>
                </c:pt>
                <c:pt idx="91">
                  <c:v>1.2555798869366455</c:v>
                </c:pt>
                <c:pt idx="92">
                  <c:v>1.2091966933154952</c:v>
                </c:pt>
                <c:pt idx="93">
                  <c:v>1.2480266610202218</c:v>
                </c:pt>
                <c:pt idx="94">
                  <c:v>1.2138940522585848</c:v>
                </c:pt>
                <c:pt idx="95">
                  <c:v>1.2510684768744369</c:v>
                </c:pt>
                <c:pt idx="96">
                  <c:v>1.2700290263030058</c:v>
                </c:pt>
                <c:pt idx="97">
                  <c:v>1.2827674232566708</c:v>
                </c:pt>
                <c:pt idx="98">
                  <c:v>1.2602626038483893</c:v>
                </c:pt>
                <c:pt idx="99">
                  <c:v>1.2673449854938443</c:v>
                </c:pt>
                <c:pt idx="100">
                  <c:v>1.2401775542994808</c:v>
                </c:pt>
                <c:pt idx="101">
                  <c:v>1.2676030406343783</c:v>
                </c:pt>
                <c:pt idx="102">
                  <c:v>1.2622080955779023</c:v>
                </c:pt>
                <c:pt idx="103">
                  <c:v>1.2632843533651634</c:v>
                </c:pt>
                <c:pt idx="104">
                  <c:v>1.2428963054489794</c:v>
                </c:pt>
                <c:pt idx="105">
                  <c:v>1.2416905571120143</c:v>
                </c:pt>
                <c:pt idx="106">
                  <c:v>1.2130670634485792</c:v>
                </c:pt>
                <c:pt idx="107">
                  <c:v>1.2111489565265592</c:v>
                </c:pt>
                <c:pt idx="108">
                  <c:v>1.2029857935215471</c:v>
                </c:pt>
                <c:pt idx="109">
                  <c:v>1.2255460940670166</c:v>
                </c:pt>
                <c:pt idx="110">
                  <c:v>1.2283554417129563</c:v>
                </c:pt>
                <c:pt idx="111">
                  <c:v>1.1967818802587302</c:v>
                </c:pt>
                <c:pt idx="112">
                  <c:v>1.2146924278596922</c:v>
                </c:pt>
                <c:pt idx="113">
                  <c:v>1.2218205521659831</c:v>
                </c:pt>
                <c:pt idx="114">
                  <c:v>1.2136195353822037</c:v>
                </c:pt>
                <c:pt idx="115">
                  <c:v>1.2268668710788952</c:v>
                </c:pt>
                <c:pt idx="116">
                  <c:v>1.2007075078638785</c:v>
                </c:pt>
                <c:pt idx="117">
                  <c:v>1.2177750554746019</c:v>
                </c:pt>
                <c:pt idx="118">
                  <c:v>1.2410662400108361</c:v>
                </c:pt>
                <c:pt idx="119">
                  <c:v>1.1943712923064309</c:v>
                </c:pt>
                <c:pt idx="120">
                  <c:v>1.1852734397423463</c:v>
                </c:pt>
                <c:pt idx="121">
                  <c:v>1.2259859951062129</c:v>
                </c:pt>
                <c:pt idx="122">
                  <c:v>1.2037037453541555</c:v>
                </c:pt>
                <c:pt idx="123">
                  <c:v>1.2610804687142414</c:v>
                </c:pt>
                <c:pt idx="124">
                  <c:v>1.2154725936037385</c:v>
                </c:pt>
                <c:pt idx="125">
                  <c:v>1.2369707286163933</c:v>
                </c:pt>
                <c:pt idx="126">
                  <c:v>1.1958744689872343</c:v>
                </c:pt>
                <c:pt idx="127">
                  <c:v>1.2131742687439413</c:v>
                </c:pt>
                <c:pt idx="128">
                  <c:v>1.231720079411152</c:v>
                </c:pt>
                <c:pt idx="129">
                  <c:v>1.2379256287568676</c:v>
                </c:pt>
                <c:pt idx="130">
                  <c:v>1.2337366388609599</c:v>
                </c:pt>
                <c:pt idx="131">
                  <c:v>1.209465208938969</c:v>
                </c:pt>
                <c:pt idx="132">
                  <c:v>1.1864418499527183</c:v>
                </c:pt>
                <c:pt idx="133">
                  <c:v>1.1939098063308147</c:v>
                </c:pt>
                <c:pt idx="134">
                  <c:v>1.1857389893127361</c:v>
                </c:pt>
                <c:pt idx="135">
                  <c:v>1.2099982019643476</c:v>
                </c:pt>
                <c:pt idx="136">
                  <c:v>1.192740958200329</c:v>
                </c:pt>
                <c:pt idx="137">
                  <c:v>1.1801116104231786</c:v>
                </c:pt>
                <c:pt idx="138">
                  <c:v>1.1664558388564941</c:v>
                </c:pt>
                <c:pt idx="139">
                  <c:v>1.1600215106515601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7909296"/>
        <c:axId val="-598677520"/>
      </c:scatterChart>
      <c:valAx>
        <c:axId val="-59790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8677520"/>
        <c:crossesAt val="0"/>
        <c:crossBetween val="midCat"/>
        <c:majorUnit val="10"/>
      </c:valAx>
      <c:valAx>
        <c:axId val="-59867752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5979092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'6703'!$A$2:$A$179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'6703'!$P$2:$P$177</c:f>
              <c:numCache>
                <c:formatCode>General</c:formatCode>
                <c:ptCount val="176"/>
                <c:pt idx="4">
                  <c:v>12.431012868856401</c:v>
                </c:pt>
                <c:pt idx="5">
                  <c:v>11.459277173844857</c:v>
                </c:pt>
                <c:pt idx="6">
                  <c:v>11.439405103361311</c:v>
                </c:pt>
                <c:pt idx="7">
                  <c:v>7.5480264704763851</c:v>
                </c:pt>
                <c:pt idx="8">
                  <c:v>9.281927481091703</c:v>
                </c:pt>
                <c:pt idx="9">
                  <c:v>12.134993266162892</c:v>
                </c:pt>
                <c:pt idx="10">
                  <c:v>3.6259242242526151</c:v>
                </c:pt>
                <c:pt idx="11">
                  <c:v>2.7190279010382947</c:v>
                </c:pt>
                <c:pt idx="12">
                  <c:v>-0.16100297499493849</c:v>
                </c:pt>
                <c:pt idx="13">
                  <c:v>-1.4563878583960284</c:v>
                </c:pt>
                <c:pt idx="14">
                  <c:v>-1.5055350776789505</c:v>
                </c:pt>
                <c:pt idx="15">
                  <c:v>4.176815071867622E-2</c:v>
                </c:pt>
                <c:pt idx="16">
                  <c:v>0.9942627457844686</c:v>
                </c:pt>
                <c:pt idx="17">
                  <c:v>2.4778965159848143</c:v>
                </c:pt>
                <c:pt idx="18">
                  <c:v>5.2104076659908234</c:v>
                </c:pt>
                <c:pt idx="19">
                  <c:v>4.0831989672468501</c:v>
                </c:pt>
                <c:pt idx="20">
                  <c:v>5.5185973806772299</c:v>
                </c:pt>
                <c:pt idx="21">
                  <c:v>6.3520552977555873</c:v>
                </c:pt>
                <c:pt idx="22">
                  <c:v>4.0170913223315168</c:v>
                </c:pt>
                <c:pt idx="23">
                  <c:v>5.2025776579164678</c:v>
                </c:pt>
                <c:pt idx="24">
                  <c:v>6.8273719455214907</c:v>
                </c:pt>
                <c:pt idx="25">
                  <c:v>6.4095324183941624</c:v>
                </c:pt>
                <c:pt idx="26">
                  <c:v>8.7898061887655139</c:v>
                </c:pt>
                <c:pt idx="27">
                  <c:v>8.4049561249322835</c:v>
                </c:pt>
                <c:pt idx="28">
                  <c:v>7.6118145037603639</c:v>
                </c:pt>
                <c:pt idx="29">
                  <c:v>6.5502867599115762</c:v>
                </c:pt>
                <c:pt idx="30">
                  <c:v>7.6893300237774938</c:v>
                </c:pt>
                <c:pt idx="31">
                  <c:v>4.8246049327259382</c:v>
                </c:pt>
                <c:pt idx="32">
                  <c:v>5.0997590026040305</c:v>
                </c:pt>
                <c:pt idx="33">
                  <c:v>2.5870534953739073</c:v>
                </c:pt>
                <c:pt idx="34">
                  <c:v>0.96234235884535468</c:v>
                </c:pt>
                <c:pt idx="35">
                  <c:v>1.3410445023574014</c:v>
                </c:pt>
                <c:pt idx="36">
                  <c:v>0.91884444152375411</c:v>
                </c:pt>
                <c:pt idx="37">
                  <c:v>-0.96071439928722313</c:v>
                </c:pt>
                <c:pt idx="38">
                  <c:v>-2.2203998478992828</c:v>
                </c:pt>
                <c:pt idx="39">
                  <c:v>-0.90884656324572921</c:v>
                </c:pt>
                <c:pt idx="40">
                  <c:v>0.63729734211975553</c:v>
                </c:pt>
                <c:pt idx="41">
                  <c:v>1.3669327556073589</c:v>
                </c:pt>
                <c:pt idx="42">
                  <c:v>0.33777458545464317</c:v>
                </c:pt>
                <c:pt idx="43">
                  <c:v>0.82911168572673677</c:v>
                </c:pt>
                <c:pt idx="44">
                  <c:v>-1.9206141891030874E-2</c:v>
                </c:pt>
                <c:pt idx="45">
                  <c:v>1.6022795269316472</c:v>
                </c:pt>
                <c:pt idx="46">
                  <c:v>1.5194235843191732</c:v>
                </c:pt>
                <c:pt idx="47">
                  <c:v>1.9910092887622084</c:v>
                </c:pt>
                <c:pt idx="48">
                  <c:v>3.8970432059840974</c:v>
                </c:pt>
                <c:pt idx="49">
                  <c:v>5.8903952628112117</c:v>
                </c:pt>
                <c:pt idx="50">
                  <c:v>1.8051769051455773</c:v>
                </c:pt>
                <c:pt idx="51">
                  <c:v>-0.29840361425490086</c:v>
                </c:pt>
                <c:pt idx="52">
                  <c:v>1.8219614899957576E-2</c:v>
                </c:pt>
                <c:pt idx="53">
                  <c:v>-1.7203605879948298</c:v>
                </c:pt>
                <c:pt idx="54">
                  <c:v>-2.0949704659282786</c:v>
                </c:pt>
                <c:pt idx="55">
                  <c:v>-2.5044819253901078</c:v>
                </c:pt>
                <c:pt idx="56">
                  <c:v>-3.2984379559390637</c:v>
                </c:pt>
                <c:pt idx="57">
                  <c:v>3.7431204088710007E-2</c:v>
                </c:pt>
                <c:pt idx="58">
                  <c:v>-0.61467070208218777</c:v>
                </c:pt>
                <c:pt idx="59">
                  <c:v>1.9426866760362322</c:v>
                </c:pt>
                <c:pt idx="60">
                  <c:v>0.19471071374880281</c:v>
                </c:pt>
                <c:pt idx="61">
                  <c:v>2.8465777461738595</c:v>
                </c:pt>
                <c:pt idx="62">
                  <c:v>0.48323311289443105</c:v>
                </c:pt>
                <c:pt idx="63">
                  <c:v>-1.3682265989866775</c:v>
                </c:pt>
                <c:pt idx="64">
                  <c:v>-1.0395935907475153</c:v>
                </c:pt>
                <c:pt idx="65">
                  <c:v>-0.96305835878234602</c:v>
                </c:pt>
                <c:pt idx="66">
                  <c:v>-1.6376554895564273</c:v>
                </c:pt>
                <c:pt idx="67">
                  <c:v>0.89352259705111625</c:v>
                </c:pt>
                <c:pt idx="68">
                  <c:v>1.7677356433951434</c:v>
                </c:pt>
                <c:pt idx="69">
                  <c:v>-0.40765336832634652</c:v>
                </c:pt>
                <c:pt idx="70">
                  <c:v>2.2587643437653293</c:v>
                </c:pt>
                <c:pt idx="71">
                  <c:v>1.008230036392435</c:v>
                </c:pt>
                <c:pt idx="72">
                  <c:v>0.9919338073802223</c:v>
                </c:pt>
                <c:pt idx="73">
                  <c:v>2.7174008279601547</c:v>
                </c:pt>
                <c:pt idx="74">
                  <c:v>4.2452356583560062</c:v>
                </c:pt>
                <c:pt idx="75">
                  <c:v>4.3908869960295238</c:v>
                </c:pt>
                <c:pt idx="76">
                  <c:v>4.8833663485548122</c:v>
                </c:pt>
                <c:pt idx="77">
                  <c:v>4.5164553198729873</c:v>
                </c:pt>
                <c:pt idx="78">
                  <c:v>3.8976476063823364</c:v>
                </c:pt>
                <c:pt idx="79">
                  <c:v>2.566074551310551</c:v>
                </c:pt>
                <c:pt idx="80">
                  <c:v>3.1834067251505385</c:v>
                </c:pt>
                <c:pt idx="81">
                  <c:v>2.6720703232255349</c:v>
                </c:pt>
                <c:pt idx="82">
                  <c:v>1.4668079159033753</c:v>
                </c:pt>
                <c:pt idx="83">
                  <c:v>-1.4136646472843839</c:v>
                </c:pt>
                <c:pt idx="84">
                  <c:v>-2.5288402451861964</c:v>
                </c:pt>
                <c:pt idx="85">
                  <c:v>-2.9224947417649831</c:v>
                </c:pt>
                <c:pt idx="86">
                  <c:v>-3.3089757165644023</c:v>
                </c:pt>
                <c:pt idx="87">
                  <c:v>-3.1831579499065628</c:v>
                </c:pt>
                <c:pt idx="88">
                  <c:v>-2.5680284122938626</c:v>
                </c:pt>
                <c:pt idx="89">
                  <c:v>-1.6193163441522107</c:v>
                </c:pt>
                <c:pt idx="90">
                  <c:v>-1.2164310714258033</c:v>
                </c:pt>
                <c:pt idx="91">
                  <c:v>-3.032110450242147</c:v>
                </c:pt>
                <c:pt idx="92">
                  <c:v>-5.6207798714194022</c:v>
                </c:pt>
                <c:pt idx="93">
                  <c:v>-3.0387157838596597</c:v>
                </c:pt>
                <c:pt idx="94">
                  <c:v>-4.8840198768516681</c:v>
                </c:pt>
                <c:pt idx="95">
                  <c:v>-2.4024141221551352</c:v>
                </c:pt>
                <c:pt idx="96">
                  <c:v>-1.0260260743181591</c:v>
                </c:pt>
                <c:pt idx="97">
                  <c:v>-2.7198156839669512E-2</c:v>
                </c:pt>
                <c:pt idx="98">
                  <c:v>-1.1669281447706106</c:v>
                </c:pt>
                <c:pt idx="99">
                  <c:v>-0.51130716182006319</c:v>
                </c:pt>
                <c:pt idx="100">
                  <c:v>-1.9339643716190875</c:v>
                </c:pt>
                <c:pt idx="101">
                  <c:v>-4.3924063616441279E-2</c:v>
                </c:pt>
                <c:pt idx="102">
                  <c:v>-0.1454271008674915</c:v>
                </c:pt>
                <c:pt idx="103">
                  <c:v>0.14574236534585333</c:v>
                </c:pt>
                <c:pt idx="104">
                  <c:v>-0.86554195627926334</c:v>
                </c:pt>
                <c:pt idx="105">
                  <c:v>-0.71284459167656644</c:v>
                </c:pt>
                <c:pt idx="106">
                  <c:v>-2.2238556529522326</c:v>
                </c:pt>
                <c:pt idx="107">
                  <c:v>-2.1143841979234326</c:v>
                </c:pt>
                <c:pt idx="108">
                  <c:v>-2.3838626638907452</c:v>
                </c:pt>
                <c:pt idx="109">
                  <c:v>-0.78904176561544104</c:v>
                </c:pt>
                <c:pt idx="110">
                  <c:v>-0.39270842956690194</c:v>
                </c:pt>
                <c:pt idx="111">
                  <c:v>-2.0827295655956148</c:v>
                </c:pt>
                <c:pt idx="112">
                  <c:v>-0.77005561485073304</c:v>
                </c:pt>
                <c:pt idx="113">
                  <c:v>-0.11165896784218021</c:v>
                </c:pt>
                <c:pt idx="114">
                  <c:v>-0.38343440060731809</c:v>
                </c:pt>
                <c:pt idx="115">
                  <c:v>0.64627591310569521</c:v>
                </c:pt>
                <c:pt idx="116">
                  <c:v>-0.71521174496222673</c:v>
                </c:pt>
                <c:pt idx="117">
                  <c:v>0.54630897746005724</c:v>
                </c:pt>
                <c:pt idx="118">
                  <c:v>2.1854799066841468</c:v>
                </c:pt>
                <c:pt idx="119">
                  <c:v>-0.42210674816556704</c:v>
                </c:pt>
                <c:pt idx="120">
                  <c:v>-0.74830216428662433</c:v>
                </c:pt>
                <c:pt idx="121">
                  <c:v>1.9479973176744949</c:v>
                </c:pt>
                <c:pt idx="122">
                  <c:v>0.82177285355653706</c:v>
                </c:pt>
                <c:pt idx="123">
                  <c:v>4.5292538304014363</c:v>
                </c:pt>
                <c:pt idx="124">
                  <c:v>1.987630726255166</c:v>
                </c:pt>
                <c:pt idx="125">
                  <c:v>3.5179994339662914</c:v>
                </c:pt>
                <c:pt idx="126">
                  <c:v>1.2501410979021184</c:v>
                </c:pt>
                <c:pt idx="127">
                  <c:v>2.5257548774886724</c:v>
                </c:pt>
                <c:pt idx="128">
                  <c:v>3.8769765827400855</c:v>
                </c:pt>
                <c:pt idx="129">
                  <c:v>4.4793913932724188</c:v>
                </c:pt>
                <c:pt idx="130">
                  <c:v>4.4510656993068514</c:v>
                </c:pt>
                <c:pt idx="131">
                  <c:v>3.2041378086342145</c:v>
                </c:pt>
                <c:pt idx="132">
                  <c:v>2.0329428459306653</c:v>
                </c:pt>
                <c:pt idx="133">
                  <c:v>2.7119604985877439</c:v>
                </c:pt>
                <c:pt idx="134">
                  <c:v>2.4420175872082055</c:v>
                </c:pt>
                <c:pt idx="135">
                  <c:v>4.139928449744235</c:v>
                </c:pt>
                <c:pt idx="136">
                  <c:v>3.3186212829037429</c:v>
                </c:pt>
                <c:pt idx="137">
                  <c:v>2.7781347836915407</c:v>
                </c:pt>
                <c:pt idx="138">
                  <c:v>2.1753649024274364</c:v>
                </c:pt>
                <c:pt idx="139">
                  <c:v>2.0107921093954277</c:v>
                </c:pt>
                <c:pt idx="140">
                  <c:v>1.6521707248552848</c:v>
                </c:pt>
                <c:pt idx="141">
                  <c:v>3.3228212261843053</c:v>
                </c:pt>
                <c:pt idx="142">
                  <c:v>2.1867571789478859</c:v>
                </c:pt>
                <c:pt idx="143">
                  <c:v>3.9042070831842217</c:v>
                </c:pt>
                <c:pt idx="144">
                  <c:v>4.618809410202747</c:v>
                </c:pt>
                <c:pt idx="145">
                  <c:v>6.3462074020616255</c:v>
                </c:pt>
                <c:pt idx="146">
                  <c:v>4.1364640655900597</c:v>
                </c:pt>
                <c:pt idx="147">
                  <c:v>5.7114127294570887</c:v>
                </c:pt>
                <c:pt idx="148">
                  <c:v>4.7840109285252588</c:v>
                </c:pt>
                <c:pt idx="149">
                  <c:v>5.3368258224833998</c:v>
                </c:pt>
                <c:pt idx="150">
                  <c:v>3.6843414803365477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674480"/>
        <c:axId val="-298671088"/>
      </c:scatterChart>
      <c:valAx>
        <c:axId val="-29867448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671088"/>
        <c:crossesAt val="0"/>
        <c:crossBetween val="midCat"/>
        <c:majorUnit val="10"/>
      </c:valAx>
      <c:valAx>
        <c:axId val="-298671088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67448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'6703'!$L$1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'6703'!$A$2:$A$141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'6703'!$M$2:$M$177</c:f>
              <c:numCache>
                <c:formatCode>0.00</c:formatCode>
                <c:ptCount val="176"/>
                <c:pt idx="4">
                  <c:v>1.8528516353506255</c:v>
                </c:pt>
                <c:pt idx="5">
                  <c:v>1.836837530116771</c:v>
                </c:pt>
                <c:pt idx="6">
                  <c:v>1.8365100404201675</c:v>
                </c:pt>
                <c:pt idx="7">
                  <c:v>1.7723805170819806</c:v>
                </c:pt>
                <c:pt idx="8">
                  <c:v>1.800955029052286</c:v>
                </c:pt>
                <c:pt idx="9">
                  <c:v>1.8479732624626548</c:v>
                </c:pt>
                <c:pt idx="10">
                  <c:v>1.707744671726708</c:v>
                </c:pt>
                <c:pt idx="11">
                  <c:v>1.6927991127329352</c:v>
                </c:pt>
                <c:pt idx="12">
                  <c:v>1.6453364973712565</c:v>
                </c:pt>
                <c:pt idx="13">
                  <c:v>1.6239886864926174</c:v>
                </c:pt>
                <c:pt idx="14">
                  <c:v>1.62317874532694</c:v>
                </c:pt>
                <c:pt idx="15">
                  <c:v>1.6486781448606249</c:v>
                </c:pt>
                <c:pt idx="16">
                  <c:v>1.6643751587280429</c:v>
                </c:pt>
                <c:pt idx="17">
                  <c:v>1.6888252920785589</c:v>
                </c:pt>
                <c:pt idx="18">
                  <c:v>1.7338567973875794</c:v>
                </c:pt>
                <c:pt idx="19">
                  <c:v>1.7152805128949244</c:v>
                </c:pt>
                <c:pt idx="20">
                  <c:v>1.7389357324810577</c:v>
                </c:pt>
                <c:pt idx="21">
                  <c:v>1.7526710340250886</c:v>
                </c:pt>
                <c:pt idx="22">
                  <c:v>1.7141910656430934</c:v>
                </c:pt>
                <c:pt idx="23">
                  <c:v>1.7337277596523923</c:v>
                </c:pt>
                <c:pt idx="24">
                  <c:v>1.7605042039454708</c:v>
                </c:pt>
                <c:pt idx="25">
                  <c:v>1.7536182511162897</c:v>
                </c:pt>
                <c:pt idx="26">
                  <c:v>1.7928449203019448</c:v>
                </c:pt>
                <c:pt idx="27">
                  <c:v>1.7865026304662217</c:v>
                </c:pt>
                <c:pt idx="28">
                  <c:v>1.7734317373704955</c:v>
                </c:pt>
                <c:pt idx="29">
                  <c:v>1.7559378683216194</c:v>
                </c:pt>
                <c:pt idx="30">
                  <c:v>1.7747091852415409</c:v>
                </c:pt>
                <c:pt idx="31">
                  <c:v>1.7274988076566997</c:v>
                </c:pt>
                <c:pt idx="32">
                  <c:v>1.7320333186900716</c:v>
                </c:pt>
                <c:pt idx="33">
                  <c:v>1.6906241879757873</c:v>
                </c:pt>
                <c:pt idx="34">
                  <c:v>1.6638491140039759</c:v>
                </c:pt>
                <c:pt idx="35">
                  <c:v>1.6700900867392794</c:v>
                </c:pt>
                <c:pt idx="36">
                  <c:v>1.6631322727589568</c:v>
                </c:pt>
                <c:pt idx="37">
                  <c:v>1.6321573345895701</c:v>
                </c:pt>
                <c:pt idx="38">
                  <c:v>1.6113978467584793</c:v>
                </c:pt>
                <c:pt idx="39">
                  <c:v>1.6330121112421978</c:v>
                </c:pt>
                <c:pt idx="40">
                  <c:v>1.6584924052504482</c:v>
                </c:pt>
                <c:pt idx="41">
                  <c:v>1.6705167225148239</c:v>
                </c:pt>
                <c:pt idx="42">
                  <c:v>1.6535563007419971</c:v>
                </c:pt>
                <c:pt idx="43">
                  <c:v>1.6616534860871961</c:v>
                </c:pt>
                <c:pt idx="44">
                  <c:v>1.6476732947317017</c:v>
                </c:pt>
                <c:pt idx="45">
                  <c:v>1.6743952133243956</c:v>
                </c:pt>
                <c:pt idx="46">
                  <c:v>1.6730297558331684</c:v>
                </c:pt>
                <c:pt idx="47">
                  <c:v>1.6808014401877731</c:v>
                </c:pt>
                <c:pt idx="48">
                  <c:v>1.7122126849185995</c:v>
                </c:pt>
                <c:pt idx="49">
                  <c:v>1.7450629236923954</c:v>
                </c:pt>
                <c:pt idx="50">
                  <c:v>1.677738941442104</c:v>
                </c:pt>
                <c:pt idx="51">
                  <c:v>1.6430721488373872</c:v>
                </c:pt>
                <c:pt idx="52">
                  <c:v>1.6482900673899299</c:v>
                </c:pt>
                <c:pt idx="53">
                  <c:v>1.6196384428076689</c:v>
                </c:pt>
                <c:pt idx="54">
                  <c:v>1.6134649101920986</c:v>
                </c:pt>
                <c:pt idx="55">
                  <c:v>1.6067162030694142</c:v>
                </c:pt>
                <c:pt idx="56">
                  <c:v>1.5936318885901428</c:v>
                </c:pt>
                <c:pt idx="57">
                  <c:v>1.6486066724220982</c:v>
                </c:pt>
                <c:pt idx="58">
                  <c:v>1.637860099457632</c:v>
                </c:pt>
                <c:pt idx="59">
                  <c:v>1.6800050884541267</c:v>
                </c:pt>
                <c:pt idx="60">
                  <c:v>1.6511986227145035</c:v>
                </c:pt>
                <c:pt idx="61">
                  <c:v>1.6949011211834311</c:v>
                </c:pt>
                <c:pt idx="62">
                  <c:v>1.6559534424519706</c:v>
                </c:pt>
                <c:pt idx="63">
                  <c:v>1.625441575064045</c:v>
                </c:pt>
                <c:pt idx="64">
                  <c:v>1.6308574135520997</c:v>
                </c:pt>
                <c:pt idx="65">
                  <c:v>1.6321187063759401</c:v>
                </c:pt>
                <c:pt idx="66">
                  <c:v>1.6210014144022784</c:v>
                </c:pt>
                <c:pt idx="67">
                  <c:v>1.6627149713423455</c:v>
                </c:pt>
                <c:pt idx="68">
                  <c:v>1.6771219132637241</c:v>
                </c:pt>
                <c:pt idx="69">
                  <c:v>1.6412717240228474</c:v>
                </c:pt>
                <c:pt idx="70">
                  <c:v>1.6852140162099656</c:v>
                </c:pt>
                <c:pt idx="71">
                  <c:v>1.6646053382539943</c:v>
                </c:pt>
                <c:pt idx="72">
                  <c:v>1.6643367780604599</c:v>
                </c:pt>
                <c:pt idx="73">
                  <c:v>1.6927722987344063</c:v>
                </c:pt>
                <c:pt idx="74">
                  <c:v>1.7179508610528531</c:v>
                </c:pt>
                <c:pt idx="75">
                  <c:v>1.7203511802558311</c:v>
                </c:pt>
                <c:pt idx="76">
                  <c:v>1.7284671898017672</c:v>
                </c:pt>
                <c:pt idx="77">
                  <c:v>1.7224205334373504</c:v>
                </c:pt>
                <c:pt idx="78">
                  <c:v>1.712222645375574</c:v>
                </c:pt>
                <c:pt idx="79">
                  <c:v>1.6902784571153791</c:v>
                </c:pt>
                <c:pt idx="80">
                  <c:v>1.7004520284340701</c:v>
                </c:pt>
                <c:pt idx="81">
                  <c:v>1.6920252566355614</c:v>
                </c:pt>
                <c:pt idx="82">
                  <c:v>1.6721626549792163</c:v>
                </c:pt>
                <c:pt idx="83">
                  <c:v>1.6246927606582391</c:v>
                </c:pt>
                <c:pt idx="84">
                  <c:v>1.6063147804412892</c:v>
                </c:pt>
                <c:pt idx="85">
                  <c:v>1.5998273944510917</c:v>
                </c:pt>
                <c:pt idx="86">
                  <c:v>1.5934582273688358</c:v>
                </c:pt>
                <c:pt idx="87">
                  <c:v>1.5955316913425177</c:v>
                </c:pt>
                <c:pt idx="88">
                  <c:v>1.6056689634406318</c:v>
                </c:pt>
                <c:pt idx="89">
                  <c:v>1.6213036416497797</c:v>
                </c:pt>
                <c:pt idx="90">
                  <c:v>1.6279431498902732</c:v>
                </c:pt>
                <c:pt idx="91">
                  <c:v>1.5980209387452364</c:v>
                </c:pt>
                <c:pt idx="92">
                  <c:v>1.5553599304698316</c:v>
                </c:pt>
                <c:pt idx="93">
                  <c:v>1.5979120835203038</c:v>
                </c:pt>
                <c:pt idx="94">
                  <c:v>1.5675016601044125</c:v>
                </c:pt>
                <c:pt idx="95">
                  <c:v>1.6083982700660102</c:v>
                </c:pt>
                <c:pt idx="96">
                  <c:v>1.6310810048403246</c:v>
                </c:pt>
                <c:pt idx="97">
                  <c:v>1.647541587139735</c:v>
                </c:pt>
                <c:pt idx="98">
                  <c:v>1.6287589530771991</c:v>
                </c:pt>
                <c:pt idx="99">
                  <c:v>1.6395635200683998</c:v>
                </c:pt>
                <c:pt idx="100">
                  <c:v>1.6161182742197817</c:v>
                </c:pt>
                <c:pt idx="101">
                  <c:v>1.6472659459004249</c:v>
                </c:pt>
                <c:pt idx="102">
                  <c:v>1.6455931861896942</c:v>
                </c:pt>
                <c:pt idx="103">
                  <c:v>1.650391629322701</c:v>
                </c:pt>
                <c:pt idx="104">
                  <c:v>1.6337257667522627</c:v>
                </c:pt>
                <c:pt idx="105">
                  <c:v>1.6362422037610429</c:v>
                </c:pt>
                <c:pt idx="106">
                  <c:v>1.6113408954433535</c:v>
                </c:pt>
                <c:pt idx="107">
                  <c:v>1.6131449738670791</c:v>
                </c:pt>
                <c:pt idx="108">
                  <c:v>1.6087039962078125</c:v>
                </c:pt>
                <c:pt idx="109">
                  <c:v>1.6349864820990276</c:v>
                </c:pt>
                <c:pt idx="110">
                  <c:v>1.6415180150907127</c:v>
                </c:pt>
                <c:pt idx="111">
                  <c:v>1.6136666389822323</c:v>
                </c:pt>
                <c:pt idx="112">
                  <c:v>1.6352993719289399</c:v>
                </c:pt>
                <c:pt idx="113">
                  <c:v>1.6461496815809762</c:v>
                </c:pt>
                <c:pt idx="114">
                  <c:v>1.6416708501429425</c:v>
                </c:pt>
                <c:pt idx="115">
                  <c:v>1.6586403711853794</c:v>
                </c:pt>
                <c:pt idx="116">
                  <c:v>1.6362031933161083</c:v>
                </c:pt>
                <c:pt idx="117">
                  <c:v>1.6569929262725771</c:v>
                </c:pt>
                <c:pt idx="118">
                  <c:v>1.684006296154557</c:v>
                </c:pt>
                <c:pt idx="119">
                  <c:v>1.6410335337958974</c:v>
                </c:pt>
                <c:pt idx="120">
                  <c:v>1.6356578665775583</c:v>
                </c:pt>
                <c:pt idx="121">
                  <c:v>1.6800926072871705</c:v>
                </c:pt>
                <c:pt idx="122">
                  <c:v>1.6615325428808587</c:v>
                </c:pt>
                <c:pt idx="123">
                  <c:v>1.7226314515866901</c:v>
                </c:pt>
                <c:pt idx="124">
                  <c:v>1.6807457618219328</c:v>
                </c:pt>
                <c:pt idx="125">
                  <c:v>1.7059660821803331</c:v>
                </c:pt>
                <c:pt idx="126">
                  <c:v>1.6685920078969196</c:v>
                </c:pt>
                <c:pt idx="127">
                  <c:v>1.6896139929993721</c:v>
                </c:pt>
                <c:pt idx="128">
                  <c:v>1.7118819890123285</c:v>
                </c:pt>
                <c:pt idx="129">
                  <c:v>1.7218097237037897</c:v>
                </c:pt>
                <c:pt idx="130">
                  <c:v>1.7213429191536274</c:v>
                </c:pt>
                <c:pt idx="131">
                  <c:v>1.7007936745773822</c:v>
                </c:pt>
                <c:pt idx="132">
                  <c:v>1.6814925009368769</c:v>
                </c:pt>
                <c:pt idx="133">
                  <c:v>1.6926826426607189</c:v>
                </c:pt>
                <c:pt idx="134">
                  <c:v>1.6882340109883858</c:v>
                </c:pt>
                <c:pt idx="135">
                  <c:v>1.7162154089857431</c:v>
                </c:pt>
                <c:pt idx="136">
                  <c:v>1.7026803505674699</c:v>
                </c:pt>
                <c:pt idx="137">
                  <c:v>1.6937731881360651</c:v>
                </c:pt>
                <c:pt idx="138">
                  <c:v>1.683839601915126</c:v>
                </c:pt>
                <c:pt idx="139">
                  <c:v>1.6811274590559377</c:v>
                </c:pt>
                <c:pt idx="140">
                  <c:v>1.6752174151822605</c:v>
                </c:pt>
                <c:pt idx="141">
                  <c:v>1.7027495652047591</c:v>
                </c:pt>
                <c:pt idx="142">
                  <c:v>1.6840273454713093</c:v>
                </c:pt>
                <c:pt idx="143">
                  <c:v>1.7123307448848579</c:v>
                </c:pt>
                <c:pt idx="144">
                  <c:v>1.7241073184160958</c:v>
                </c:pt>
                <c:pt idx="145">
                  <c:v>1.7525746612999531</c:v>
                </c:pt>
                <c:pt idx="146">
                  <c:v>1.7161583162879033</c:v>
                </c:pt>
                <c:pt idx="147">
                  <c:v>1.7421133097810522</c:v>
                </c:pt>
                <c:pt idx="148">
                  <c:v>1.7268298226040044</c:v>
                </c:pt>
                <c:pt idx="149">
                  <c:v>1.735940155724558</c:v>
                </c:pt>
                <c:pt idx="150">
                  <c:v>1.7087073821542487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519104"/>
        <c:axId val="-298678848"/>
      </c:scatterChart>
      <c:valAx>
        <c:axId val="-29851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678848"/>
        <c:crossesAt val="0"/>
        <c:crossBetween val="midCat"/>
        <c:majorUnit val="10"/>
      </c:valAx>
      <c:valAx>
        <c:axId val="-29867884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51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081376"/>
        <c:axId val="-298445504"/>
      </c:scatterChart>
      <c:valAx>
        <c:axId val="-2980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445504"/>
        <c:crossesAt val="0"/>
        <c:crossBetween val="midCat"/>
        <c:majorUnit val="10"/>
      </c:valAx>
      <c:valAx>
        <c:axId val="-2984455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081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'12'!$P$2:$P$177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138848"/>
        <c:axId val="-297298016"/>
      </c:scatterChart>
      <c:valAx>
        <c:axId val="-29713884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298016"/>
        <c:crossesAt val="0"/>
        <c:crossBetween val="midCat"/>
        <c:majorUnit val="10"/>
      </c:valAx>
      <c:valAx>
        <c:axId val="-2972980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13884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'12'!$M$2:$M$177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124656"/>
        <c:axId val="-297156416"/>
      </c:scatterChart>
      <c:valAx>
        <c:axId val="-6661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7156416"/>
        <c:crossesAt val="0"/>
        <c:crossBetween val="midCat"/>
        <c:majorUnit val="10"/>
      </c:valAx>
      <c:valAx>
        <c:axId val="-29715641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124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42224"/>
        <c:axId val="-666738832"/>
      </c:scatterChart>
      <c:valAx>
        <c:axId val="-6667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738832"/>
        <c:crossesAt val="0"/>
        <c:crossBetween val="midCat"/>
        <c:majorUnit val="10"/>
      </c:valAx>
      <c:valAx>
        <c:axId val="-6667388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7422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'13'!$P$2:$P$177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62368"/>
        <c:axId val="-666121712"/>
      </c:scatterChart>
      <c:valAx>
        <c:axId val="-66676236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121712"/>
        <c:crossesAt val="0"/>
        <c:crossBetween val="midCat"/>
        <c:majorUnit val="10"/>
      </c:valAx>
      <c:valAx>
        <c:axId val="-6661217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7623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'13'!$M$2:$M$177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438880"/>
        <c:axId val="-666557696"/>
      </c:scatterChart>
      <c:valAx>
        <c:axId val="-6664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557696"/>
        <c:crossesAt val="0"/>
        <c:crossBetween val="midCat"/>
        <c:majorUnit val="10"/>
      </c:valAx>
      <c:valAx>
        <c:axId val="-6665576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4388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'6643'!$L$2:$L$141</c:f>
              <c:numCache>
                <c:formatCode>0.00</c:formatCode>
                <c:ptCount val="140"/>
                <c:pt idx="0">
                  <c:v>1.6376299281326741</c:v>
                </c:pt>
                <c:pt idx="1">
                  <c:v>1.6752759498923278</c:v>
                </c:pt>
                <c:pt idx="2">
                  <c:v>1.7059406530278589</c:v>
                </c:pt>
                <c:pt idx="3">
                  <c:v>1.7156161464902866</c:v>
                </c:pt>
                <c:pt idx="4">
                  <c:v>1.7128670578916141</c:v>
                </c:pt>
                <c:pt idx="5">
                  <c:v>1.7217314994780228</c:v>
                </c:pt>
                <c:pt idx="6">
                  <c:v>1.6629148929410891</c:v>
                </c:pt>
                <c:pt idx="7">
                  <c:v>1.6299036373213118</c:v>
                </c:pt>
                <c:pt idx="8">
                  <c:v>1.5937640802423754</c:v>
                </c:pt>
                <c:pt idx="9">
                  <c:v>1.5463330879331916</c:v>
                </c:pt>
                <c:pt idx="10">
                  <c:v>1.4966723416260503</c:v>
                </c:pt>
                <c:pt idx="11">
                  <c:v>1.468616622125686</c:v>
                </c:pt>
                <c:pt idx="12">
                  <c:v>1.4377422988574478</c:v>
                </c:pt>
                <c:pt idx="13">
                  <c:v>1.3855805664890686</c:v>
                </c:pt>
                <c:pt idx="14">
                  <c:v>1.3216217168026212</c:v>
                </c:pt>
                <c:pt idx="15">
                  <c:v>1.2724379143431745</c:v>
                </c:pt>
                <c:pt idx="16">
                  <c:v>1.2294228759837555</c:v>
                </c:pt>
                <c:pt idx="17">
                  <c:v>1.1600703806608317</c:v>
                </c:pt>
                <c:pt idx="18">
                  <c:v>1.1162437112778159</c:v>
                </c:pt>
                <c:pt idx="19">
                  <c:v>1.1002966129340483</c:v>
                </c:pt>
                <c:pt idx="20">
                  <c:v>1.0946568676628392</c:v>
                </c:pt>
                <c:pt idx="21">
                  <c:v>1.0783229281733304</c:v>
                </c:pt>
                <c:pt idx="22">
                  <c:v>1.0962194198005344</c:v>
                </c:pt>
                <c:pt idx="23">
                  <c:v>1.107400056233613</c:v>
                </c:pt>
                <c:pt idx="24">
                  <c:v>1.1463778362782227</c:v>
                </c:pt>
                <c:pt idx="25">
                  <c:v>1.1248880892101227</c:v>
                </c:pt>
                <c:pt idx="26">
                  <c:v>1.1478776084321181</c:v>
                </c:pt>
                <c:pt idx="27">
                  <c:v>1.1566105100353767</c:v>
                </c:pt>
                <c:pt idx="28">
                  <c:v>1.161398054381189</c:v>
                </c:pt>
                <c:pt idx="29">
                  <c:v>1.1442019757856234</c:v>
                </c:pt>
                <c:pt idx="30">
                  <c:v>1.1409933332141564</c:v>
                </c:pt>
                <c:pt idx="31">
                  <c:v>1.1365983569423386</c:v>
                </c:pt>
                <c:pt idx="32">
                  <c:v>1.1346791277877784</c:v>
                </c:pt>
                <c:pt idx="33">
                  <c:v>1.1384930134071631</c:v>
                </c:pt>
                <c:pt idx="34">
                  <c:v>1.1631851070618078</c:v>
                </c:pt>
                <c:pt idx="35">
                  <c:v>1.1643779933928051</c:v>
                </c:pt>
                <c:pt idx="36">
                  <c:v>1.1808537633010174</c:v>
                </c:pt>
                <c:pt idx="37">
                  <c:v>1.1941984179744496</c:v>
                </c:pt>
                <c:pt idx="38">
                  <c:v>1.1672096626924104</c:v>
                </c:pt>
                <c:pt idx="39">
                  <c:v>1.1468689548519022</c:v>
                </c:pt>
                <c:pt idx="40">
                  <c:v>1.1056797758470152</c:v>
                </c:pt>
                <c:pt idx="41">
                  <c:v>1.0608515958967641</c:v>
                </c:pt>
                <c:pt idx="42">
                  <c:v>1.0472814139186817</c:v>
                </c:pt>
                <c:pt idx="43">
                  <c:v>1.0994083524726102</c:v>
                </c:pt>
                <c:pt idx="44">
                  <c:v>1.1122731769355836</c:v>
                </c:pt>
                <c:pt idx="45">
                  <c:v>1.1250664074032717</c:v>
                </c:pt>
                <c:pt idx="46">
                  <c:v>1.1279040272965277</c:v>
                </c:pt>
                <c:pt idx="47">
                  <c:v>1.1664073769548642</c:v>
                </c:pt>
                <c:pt idx="48">
                  <c:v>1.1774172966726648</c:v>
                </c:pt>
                <c:pt idx="49">
                  <c:v>1.1698805989491425</c:v>
                </c:pt>
                <c:pt idx="50">
                  <c:v>1.1596883402003422</c:v>
                </c:pt>
                <c:pt idx="51">
                  <c:v>1.1477985580483998</c:v>
                </c:pt>
                <c:pt idx="52">
                  <c:v>1.1483825728251396</c:v>
                </c:pt>
                <c:pt idx="53">
                  <c:v>1.1306038017975151</c:v>
                </c:pt>
                <c:pt idx="54">
                  <c:v>1.1050303573506208</c:v>
                </c:pt>
                <c:pt idx="55">
                  <c:v>1.1271636995798282</c:v>
                </c:pt>
                <c:pt idx="56">
                  <c:v>1.1052329261418474</c:v>
                </c:pt>
                <c:pt idx="57">
                  <c:v>1.0664271784853079</c:v>
                </c:pt>
                <c:pt idx="58">
                  <c:v>1.076702869125119</c:v>
                </c:pt>
                <c:pt idx="59">
                  <c:v>1.0626730505263637</c:v>
                </c:pt>
                <c:pt idx="60">
                  <c:v>1.0302962037097325</c:v>
                </c:pt>
                <c:pt idx="61">
                  <c:v>1.0319300601071753</c:v>
                </c:pt>
                <c:pt idx="62">
                  <c:v>1.0057902426034333</c:v>
                </c:pt>
                <c:pt idx="63">
                  <c:v>1.0044319444397032</c:v>
                </c:pt>
                <c:pt idx="64">
                  <c:v>1.0243410068608156</c:v>
                </c:pt>
                <c:pt idx="65">
                  <c:v>1.0199572098339071</c:v>
                </c:pt>
                <c:pt idx="66">
                  <c:v>0.99874755181191988</c:v>
                </c:pt>
                <c:pt idx="67">
                  <c:v>1.0537738294754757</c:v>
                </c:pt>
                <c:pt idx="68">
                  <c:v>1.033430883684918</c:v>
                </c:pt>
                <c:pt idx="69">
                  <c:v>1.0276026831601059</c:v>
                </c:pt>
                <c:pt idx="70">
                  <c:v>1.0284029359235174</c:v>
                </c:pt>
                <c:pt idx="71">
                  <c:v>1.0300532408346552</c:v>
                </c:pt>
                <c:pt idx="72">
                  <c:v>1.0012025730352032</c:v>
                </c:pt>
                <c:pt idx="73">
                  <c:v>1.003688201143708</c:v>
                </c:pt>
                <c:pt idx="74">
                  <c:v>1.0224509792893797</c:v>
                </c:pt>
                <c:pt idx="75">
                  <c:v>1.0250139778256331</c:v>
                </c:pt>
                <c:pt idx="76">
                  <c:v>1.0157579978873505</c:v>
                </c:pt>
                <c:pt idx="77">
                  <c:v>1.0138050987731861</c:v>
                </c:pt>
                <c:pt idx="78">
                  <c:v>1.0127000317761241</c:v>
                </c:pt>
                <c:pt idx="79">
                  <c:v>1.0154060111795127</c:v>
                </c:pt>
                <c:pt idx="80">
                  <c:v>1.0157340298171722</c:v>
                </c:pt>
                <c:pt idx="81">
                  <c:v>1.0155685819449369</c:v>
                </c:pt>
                <c:pt idx="82">
                  <c:v>0.99856146139431867</c:v>
                </c:pt>
                <c:pt idx="83">
                  <c:v>0.97814576326647662</c:v>
                </c:pt>
                <c:pt idx="84">
                  <c:v>0.9941699156518734</c:v>
                </c:pt>
                <c:pt idx="85">
                  <c:v>0.97426013709408121</c:v>
                </c:pt>
                <c:pt idx="86">
                  <c:v>0.96590237976331628</c:v>
                </c:pt>
                <c:pt idx="87">
                  <c:v>0.96706077587873585</c:v>
                </c:pt>
                <c:pt idx="88">
                  <c:v>0.93289004621634186</c:v>
                </c:pt>
                <c:pt idx="89">
                  <c:v>0.92666670877971269</c:v>
                </c:pt>
                <c:pt idx="90">
                  <c:v>0.92410232380338675</c:v>
                </c:pt>
                <c:pt idx="91">
                  <c:v>0.8971990590833534</c:v>
                </c:pt>
                <c:pt idx="92">
                  <c:v>0.89635296746538518</c:v>
                </c:pt>
                <c:pt idx="93">
                  <c:v>0.87203637662871036</c:v>
                </c:pt>
                <c:pt idx="94">
                  <c:v>0.88918446883549918</c:v>
                </c:pt>
                <c:pt idx="95">
                  <c:v>0.87358387349920608</c:v>
                </c:pt>
                <c:pt idx="96">
                  <c:v>0.87541541842817217</c:v>
                </c:pt>
                <c:pt idx="97">
                  <c:v>0.87238062045652243</c:v>
                </c:pt>
                <c:pt idx="98">
                  <c:v>0.84253096994183829</c:v>
                </c:pt>
                <c:pt idx="99">
                  <c:v>0.86966151513278944</c:v>
                </c:pt>
                <c:pt idx="100">
                  <c:v>0.8813153539795775</c:v>
                </c:pt>
                <c:pt idx="101">
                  <c:v>0.82622278183334075</c:v>
                </c:pt>
                <c:pt idx="102">
                  <c:v>0.83826884066081953</c:v>
                </c:pt>
                <c:pt idx="103">
                  <c:v>0.81443805344609577</c:v>
                </c:pt>
                <c:pt idx="104">
                  <c:v>0.80955621532108335</c:v>
                </c:pt>
                <c:pt idx="105">
                  <c:v>0.81134708019008539</c:v>
                </c:pt>
                <c:pt idx="106">
                  <c:v>0.78397586478798809</c:v>
                </c:pt>
                <c:pt idx="107">
                  <c:v>0.76941573518676243</c:v>
                </c:pt>
                <c:pt idx="108">
                  <c:v>0.77723818201419481</c:v>
                </c:pt>
                <c:pt idx="109">
                  <c:v>0.73491142577874358</c:v>
                </c:pt>
                <c:pt idx="110">
                  <c:v>0.70890703781507158</c:v>
                </c:pt>
                <c:pt idx="111">
                  <c:v>0.70665296838755531</c:v>
                </c:pt>
                <c:pt idx="112">
                  <c:v>0.68232213718767087</c:v>
                </c:pt>
                <c:pt idx="113">
                  <c:v>0.69314802524363373</c:v>
                </c:pt>
                <c:pt idx="114">
                  <c:v>0.66989045782811918</c:v>
                </c:pt>
                <c:pt idx="115">
                  <c:v>0.69085966186232972</c:v>
                </c:pt>
                <c:pt idx="116">
                  <c:v>0.69184961660531918</c:v>
                </c:pt>
                <c:pt idx="117">
                  <c:v>0.70293786780065293</c:v>
                </c:pt>
                <c:pt idx="118">
                  <c:v>0.70177385753981736</c:v>
                </c:pt>
                <c:pt idx="119">
                  <c:v>0.69561210839442178</c:v>
                </c:pt>
                <c:pt idx="120">
                  <c:v>0.68064568677539516</c:v>
                </c:pt>
                <c:pt idx="121">
                  <c:v>0.70216795307403257</c:v>
                </c:pt>
                <c:pt idx="122">
                  <c:v>0.70178809453855606</c:v>
                </c:pt>
                <c:pt idx="123">
                  <c:v>0.716011451906297</c:v>
                </c:pt>
                <c:pt idx="124">
                  <c:v>0.70133184962098816</c:v>
                </c:pt>
                <c:pt idx="125">
                  <c:v>0.71611981735826358</c:v>
                </c:pt>
                <c:pt idx="126">
                  <c:v>0.70076892634995924</c:v>
                </c:pt>
                <c:pt idx="127">
                  <c:v>0.69064565246131215</c:v>
                </c:pt>
                <c:pt idx="128">
                  <c:v>0.67851955121064911</c:v>
                </c:pt>
                <c:pt idx="129">
                  <c:v>0.66614802587401178</c:v>
                </c:pt>
                <c:pt idx="130">
                  <c:v>0.65275640247332101</c:v>
                </c:pt>
                <c:pt idx="131">
                  <c:v>0.65899186964433532</c:v>
                </c:pt>
                <c:pt idx="132">
                  <c:v>0.68249360845515206</c:v>
                </c:pt>
                <c:pt idx="133">
                  <c:v>0.66212446242871326</c:v>
                </c:pt>
                <c:pt idx="134">
                  <c:v>0.6418201707536465</c:v>
                </c:pt>
                <c:pt idx="135">
                  <c:v>0.63338518788052722</c:v>
                </c:pt>
                <c:pt idx="136">
                  <c:v>0.65543125618968034</c:v>
                </c:pt>
                <c:pt idx="137">
                  <c:v>0.63620937403600408</c:v>
                </c:pt>
                <c:pt idx="138">
                  <c:v>0.66205644026191701</c:v>
                </c:pt>
                <c:pt idx="139">
                  <c:v>0.67185749693139929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560320"/>
        <c:axId val="-368402768"/>
      </c:scatterChart>
      <c:valAx>
        <c:axId val="-36856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68402768"/>
        <c:crossesAt val="0"/>
        <c:crossBetween val="midCat"/>
        <c:majorUnit val="10"/>
      </c:valAx>
      <c:valAx>
        <c:axId val="-3684027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68560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422848"/>
        <c:axId val="-666715712"/>
      </c:scatterChart>
      <c:valAx>
        <c:axId val="-6664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715712"/>
        <c:crossesAt val="0"/>
        <c:crossBetween val="midCat"/>
        <c:majorUnit val="10"/>
      </c:valAx>
      <c:valAx>
        <c:axId val="-6667157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422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'14'!$A$2:$A$179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'14'!$P$2:$P$177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840672"/>
        <c:axId val="-666165088"/>
      </c:scatterChart>
      <c:valAx>
        <c:axId val="-66684067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165088"/>
        <c:crossesAt val="0"/>
        <c:crossBetween val="midCat"/>
        <c:majorUnit val="10"/>
      </c:valAx>
      <c:valAx>
        <c:axId val="-6661650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6684067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'14'!$A$2:$A$141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'14'!$M$2:$M$177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858288"/>
        <c:axId val="-296855168"/>
      </c:scatterChart>
      <c:valAx>
        <c:axId val="-2968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6855168"/>
        <c:crossesAt val="0"/>
        <c:crossBetween val="midCat"/>
        <c:majorUnit val="10"/>
      </c:valAx>
      <c:valAx>
        <c:axId val="-2968551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68582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(che-7) dauers AIR CONTROL</a:t>
            </a:r>
          </a:p>
        </c:rich>
      </c:tx>
      <c:layout>
        <c:manualLayout>
          <c:xMode val="edge"/>
          <c:yMode val="edge"/>
          <c:x val="0.208551110841938"/>
          <c:y val="7.1881591248518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5.5537986855889319</c:v>
                </c:pt>
                <c:pt idx="1">
                  <c:v>3.7686952291600644</c:v>
                </c:pt>
                <c:pt idx="2">
                  <c:v>3.2391497682248387</c:v>
                </c:pt>
                <c:pt idx="3">
                  <c:v>3.1545846013755439</c:v>
                </c:pt>
                <c:pt idx="4">
                  <c:v>3.3227178850167247</c:v>
                </c:pt>
                <c:pt idx="5">
                  <c:v>3.1308031118768183</c:v>
                </c:pt>
                <c:pt idx="6">
                  <c:v>2.4576029207785441</c:v>
                </c:pt>
                <c:pt idx="7">
                  <c:v>0.5267087611335568</c:v>
                </c:pt>
                <c:pt idx="8">
                  <c:v>1.6160214471286773</c:v>
                </c:pt>
                <c:pt idx="9">
                  <c:v>0.38090846829594499</c:v>
                </c:pt>
                <c:pt idx="10">
                  <c:v>-0.38670934133438084</c:v>
                </c:pt>
                <c:pt idx="11">
                  <c:v>-9.1272332704927392E-2</c:v>
                </c:pt>
                <c:pt idx="12">
                  <c:v>-0.34768479644425576</c:v>
                </c:pt>
                <c:pt idx="13">
                  <c:v>-0.67567065900514256</c:v>
                </c:pt>
                <c:pt idx="14">
                  <c:v>-0.43473142480369897</c:v>
                </c:pt>
                <c:pt idx="15">
                  <c:v>-0.51660872139655123</c:v>
                </c:pt>
                <c:pt idx="16">
                  <c:v>-0.83862652969365625</c:v>
                </c:pt>
                <c:pt idx="17">
                  <c:v>0.24237168025002917</c:v>
                </c:pt>
                <c:pt idx="18">
                  <c:v>1.4882624952793881</c:v>
                </c:pt>
                <c:pt idx="19">
                  <c:v>1.082687955813965</c:v>
                </c:pt>
                <c:pt idx="20">
                  <c:v>-0.73227050887239198</c:v>
                </c:pt>
                <c:pt idx="21">
                  <c:v>0.17738117330353295</c:v>
                </c:pt>
                <c:pt idx="22">
                  <c:v>0.87934418510554313</c:v>
                </c:pt>
                <c:pt idx="23">
                  <c:v>3.7738827567498974E-2</c:v>
                </c:pt>
                <c:pt idx="24">
                  <c:v>0.26317343453510733</c:v>
                </c:pt>
                <c:pt idx="25">
                  <c:v>0.19937389606903677</c:v>
                </c:pt>
                <c:pt idx="26">
                  <c:v>-0.15194919678863852</c:v>
                </c:pt>
                <c:pt idx="27">
                  <c:v>-1.1493163305978555</c:v>
                </c:pt>
                <c:pt idx="28">
                  <c:v>0.63959521466616198</c:v>
                </c:pt>
                <c:pt idx="29">
                  <c:v>0.51734435390796307</c:v>
                </c:pt>
                <c:pt idx="30">
                  <c:v>2.2036727921531329</c:v>
                </c:pt>
                <c:pt idx="31">
                  <c:v>2.3013136258091902</c:v>
                </c:pt>
                <c:pt idx="32">
                  <c:v>3.9535381732007253</c:v>
                </c:pt>
                <c:pt idx="33">
                  <c:v>4.6959592629190317</c:v>
                </c:pt>
                <c:pt idx="34">
                  <c:v>7.3652293525471233</c:v>
                </c:pt>
                <c:pt idx="35">
                  <c:v>6.7191366565939772</c:v>
                </c:pt>
                <c:pt idx="36">
                  <c:v>6.737068212729695</c:v>
                </c:pt>
                <c:pt idx="37">
                  <c:v>6.6196899479811124</c:v>
                </c:pt>
                <c:pt idx="38">
                  <c:v>8.2494608727078536</c:v>
                </c:pt>
                <c:pt idx="39">
                  <c:v>3.278243161641258</c:v>
                </c:pt>
                <c:pt idx="40">
                  <c:v>-2.7237029893203708</c:v>
                </c:pt>
                <c:pt idx="41">
                  <c:v>-1.2527752637026353</c:v>
                </c:pt>
                <c:pt idx="42">
                  <c:v>-0.85690324090326986</c:v>
                </c:pt>
                <c:pt idx="43">
                  <c:v>0.51803929628822287</c:v>
                </c:pt>
                <c:pt idx="44">
                  <c:v>-1.9377617268178979</c:v>
                </c:pt>
                <c:pt idx="45">
                  <c:v>-3.6973453463663679</c:v>
                </c:pt>
                <c:pt idx="46">
                  <c:v>-2.3189151724943602</c:v>
                </c:pt>
                <c:pt idx="47">
                  <c:v>-1.4743421282750204</c:v>
                </c:pt>
                <c:pt idx="48">
                  <c:v>-2.7589822562320623</c:v>
                </c:pt>
                <c:pt idx="49">
                  <c:v>-3.2284847843860911</c:v>
                </c:pt>
                <c:pt idx="50">
                  <c:v>-3.6923434539280082</c:v>
                </c:pt>
                <c:pt idx="51">
                  <c:v>-3.6852350902989515</c:v>
                </c:pt>
                <c:pt idx="52">
                  <c:v>-3.3088427183677966</c:v>
                </c:pt>
                <c:pt idx="53">
                  <c:v>-4.8636486712007256</c:v>
                </c:pt>
                <c:pt idx="54">
                  <c:v>-4.5986964870748288</c:v>
                </c:pt>
                <c:pt idx="55">
                  <c:v>-4.3652906078781486</c:v>
                </c:pt>
                <c:pt idx="56">
                  <c:v>-3.315811399285002</c:v>
                </c:pt>
                <c:pt idx="57">
                  <c:v>-4.5609074096892552</c:v>
                </c:pt>
                <c:pt idx="58">
                  <c:v>-4.1703026930186624</c:v>
                </c:pt>
                <c:pt idx="59">
                  <c:v>-3.6755164992243792</c:v>
                </c:pt>
                <c:pt idx="60">
                  <c:v>-4.5557353300602763</c:v>
                </c:pt>
                <c:pt idx="61">
                  <c:v>-5.8872501321537891</c:v>
                </c:pt>
                <c:pt idx="62">
                  <c:v>-4.3798381714805821</c:v>
                </c:pt>
                <c:pt idx="63">
                  <c:v>-3.8014025745887388</c:v>
                </c:pt>
                <c:pt idx="64">
                  <c:v>-4.0794989637872581</c:v>
                </c:pt>
                <c:pt idx="65">
                  <c:v>-5.1572221778328871</c:v>
                </c:pt>
                <c:pt idx="66">
                  <c:v>-3.7896239966179421</c:v>
                </c:pt>
                <c:pt idx="67">
                  <c:v>-4.1034174526674301</c:v>
                </c:pt>
                <c:pt idx="68">
                  <c:v>-4.3726301215168935</c:v>
                </c:pt>
                <c:pt idx="69">
                  <c:v>-1.9013065988111997</c:v>
                </c:pt>
                <c:pt idx="70">
                  <c:v>-1.7015233378502352</c:v>
                </c:pt>
                <c:pt idx="71">
                  <c:v>-1.1936284217870619</c:v>
                </c:pt>
                <c:pt idx="72">
                  <c:v>1.0374921480329471</c:v>
                </c:pt>
                <c:pt idx="73">
                  <c:v>2.203464021566111</c:v>
                </c:pt>
                <c:pt idx="74">
                  <c:v>1.9858544915856695</c:v>
                </c:pt>
                <c:pt idx="75">
                  <c:v>2.3352354825245643</c:v>
                </c:pt>
                <c:pt idx="76">
                  <c:v>3.3751181248701996</c:v>
                </c:pt>
                <c:pt idx="77">
                  <c:v>1.9070227911700408</c:v>
                </c:pt>
                <c:pt idx="78">
                  <c:v>1.7629490197283344</c:v>
                </c:pt>
                <c:pt idx="79">
                  <c:v>1.4490106169896635</c:v>
                </c:pt>
                <c:pt idx="80">
                  <c:v>0.98161580034956653</c:v>
                </c:pt>
                <c:pt idx="81">
                  <c:v>0.69723462587798191</c:v>
                </c:pt>
                <c:pt idx="82">
                  <c:v>-0.40093991364143777</c:v>
                </c:pt>
                <c:pt idx="83">
                  <c:v>-2.8025653129505592</c:v>
                </c:pt>
                <c:pt idx="84">
                  <c:v>-3.2132548657059559</c:v>
                </c:pt>
                <c:pt idx="85">
                  <c:v>-3.3133147778254823</c:v>
                </c:pt>
                <c:pt idx="86">
                  <c:v>-4.2611828694856717</c:v>
                </c:pt>
                <c:pt idx="87">
                  <c:v>-4.6507124979666585</c:v>
                </c:pt>
                <c:pt idx="88">
                  <c:v>-7.280732236334547</c:v>
                </c:pt>
                <c:pt idx="89">
                  <c:v>-6.3008918503878295</c:v>
                </c:pt>
                <c:pt idx="90">
                  <c:v>-6.6724191835873272</c:v>
                </c:pt>
                <c:pt idx="91">
                  <c:v>-6.180434102678114</c:v>
                </c:pt>
                <c:pt idx="92">
                  <c:v>-5.8265268242971544</c:v>
                </c:pt>
                <c:pt idx="93">
                  <c:v>-5.5634597592856272</c:v>
                </c:pt>
                <c:pt idx="94">
                  <c:v>-4.1614190859883866</c:v>
                </c:pt>
                <c:pt idx="95">
                  <c:v>-3.2966883610156761</c:v>
                </c:pt>
                <c:pt idx="96">
                  <c:v>-2.7083868063288978</c:v>
                </c:pt>
                <c:pt idx="97">
                  <c:v>-3.5587201975377729</c:v>
                </c:pt>
                <c:pt idx="98">
                  <c:v>-3.6051108934666254</c:v>
                </c:pt>
                <c:pt idx="99">
                  <c:v>-2.1146677174897266</c:v>
                </c:pt>
                <c:pt idx="100">
                  <c:v>-1.5474233254262604</c:v>
                </c:pt>
                <c:pt idx="101">
                  <c:v>0.87580027453029141</c:v>
                </c:pt>
                <c:pt idx="102">
                  <c:v>3.8814187414135795</c:v>
                </c:pt>
                <c:pt idx="103">
                  <c:v>5.1890824198018848</c:v>
                </c:pt>
                <c:pt idx="104">
                  <c:v>5.5860741768990083</c:v>
                </c:pt>
                <c:pt idx="105">
                  <c:v>5.2226322045330607</c:v>
                </c:pt>
                <c:pt idx="106">
                  <c:v>4.0256916568583563</c:v>
                </c:pt>
                <c:pt idx="107">
                  <c:v>2.6730529395615017</c:v>
                </c:pt>
                <c:pt idx="108">
                  <c:v>3.3902897953082851</c:v>
                </c:pt>
                <c:pt idx="109">
                  <c:v>5.4592184848785035</c:v>
                </c:pt>
                <c:pt idx="110">
                  <c:v>6.4575238733969655</c:v>
                </c:pt>
                <c:pt idx="111">
                  <c:v>5.4562679573378219</c:v>
                </c:pt>
                <c:pt idx="112">
                  <c:v>5.895357712539993</c:v>
                </c:pt>
                <c:pt idx="113">
                  <c:v>10.006274997238814</c:v>
                </c:pt>
                <c:pt idx="114">
                  <c:v>6.0206130884762965</c:v>
                </c:pt>
                <c:pt idx="115">
                  <c:v>3.3397544180406946</c:v>
                </c:pt>
                <c:pt idx="116">
                  <c:v>2.9495796209294642</c:v>
                </c:pt>
                <c:pt idx="117">
                  <c:v>1.8645717916986371</c:v>
                </c:pt>
                <c:pt idx="118">
                  <c:v>2.3229338521943204</c:v>
                </c:pt>
                <c:pt idx="119">
                  <c:v>0.52388359169528642</c:v>
                </c:pt>
                <c:pt idx="120">
                  <c:v>-4.468162497802787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-3.8829266875432813</c:v>
                </c:pt>
                <c:pt idx="1">
                  <c:v>-5.164731683987271</c:v>
                </c:pt>
                <c:pt idx="2">
                  <c:v>-3.0606447212478951</c:v>
                </c:pt>
                <c:pt idx="3">
                  <c:v>-2.0418132266541633</c:v>
                </c:pt>
                <c:pt idx="4">
                  <c:v>-1.3233138761872973</c:v>
                </c:pt>
                <c:pt idx="5">
                  <c:v>-2.2782722591611573</c:v>
                </c:pt>
                <c:pt idx="6">
                  <c:v>-2.1684660649789165</c:v>
                </c:pt>
                <c:pt idx="7">
                  <c:v>-2.1489670649560648</c:v>
                </c:pt>
                <c:pt idx="8">
                  <c:v>-1.9410069468333098</c:v>
                </c:pt>
                <c:pt idx="9">
                  <c:v>-1.2966253489232793</c:v>
                </c:pt>
                <c:pt idx="10">
                  <c:v>0.93706656376784914</c:v>
                </c:pt>
                <c:pt idx="11">
                  <c:v>1.3819300230984841</c:v>
                </c:pt>
                <c:pt idx="12">
                  <c:v>2.9901713196384336</c:v>
                </c:pt>
                <c:pt idx="13">
                  <c:v>4.3600629584395501</c:v>
                </c:pt>
                <c:pt idx="14">
                  <c:v>2.6596573588825052</c:v>
                </c:pt>
                <c:pt idx="15">
                  <c:v>1.4653205921551558</c:v>
                </c:pt>
                <c:pt idx="16">
                  <c:v>-1.3160628316897254</c:v>
                </c:pt>
                <c:pt idx="17">
                  <c:v>-4.3744576603543148</c:v>
                </c:pt>
                <c:pt idx="18">
                  <c:v>-5.0534021783085512</c:v>
                </c:pt>
                <c:pt idx="19">
                  <c:v>-0.73128955876298574</c:v>
                </c:pt>
                <c:pt idx="20">
                  <c:v>0.60207599975682835</c:v>
                </c:pt>
                <c:pt idx="21">
                  <c:v>1.929991613770315</c:v>
                </c:pt>
                <c:pt idx="22">
                  <c:v>2.5000570066744712</c:v>
                </c:pt>
                <c:pt idx="23">
                  <c:v>5.7851021576166604</c:v>
                </c:pt>
                <c:pt idx="24">
                  <c:v>6.9772669368616844</c:v>
                </c:pt>
                <c:pt idx="25">
                  <c:v>6.757608902864666</c:v>
                </c:pt>
                <c:pt idx="26">
                  <c:v>6.3358017896996754</c:v>
                </c:pt>
                <c:pt idx="27">
                  <c:v>5.7847742257354628</c:v>
                </c:pt>
                <c:pt idx="28">
                  <c:v>6.1832885999375389</c:v>
                </c:pt>
                <c:pt idx="29">
                  <c:v>5.1839739632539699</c:v>
                </c:pt>
                <c:pt idx="30">
                  <c:v>3.5913059676674757</c:v>
                </c:pt>
                <c:pt idx="31">
                  <c:v>5.6302182313321945</c:v>
                </c:pt>
                <c:pt idx="32">
                  <c:v>4.3148410165465547</c:v>
                </c:pt>
                <c:pt idx="33">
                  <c:v>1.7148913642257426</c:v>
                </c:pt>
                <c:pt idx="34">
                  <c:v>2.8511644766624933</c:v>
                </c:pt>
                <c:pt idx="35">
                  <c:v>2.1372310735964168</c:v>
                </c:pt>
                <c:pt idx="36">
                  <c:v>2.6668173257166066E-2</c:v>
                </c:pt>
                <c:pt idx="37">
                  <c:v>0.50509956494713559</c:v>
                </c:pt>
                <c:pt idx="38">
                  <c:v>-1.1306824057344584</c:v>
                </c:pt>
                <c:pt idx="39">
                  <c:v>-0.88002257851305488</c:v>
                </c:pt>
                <c:pt idx="40">
                  <c:v>0.98957099477390587</c:v>
                </c:pt>
                <c:pt idx="41">
                  <c:v>1.0099209916455403</c:v>
                </c:pt>
                <c:pt idx="42">
                  <c:v>-0.25056280667205527</c:v>
                </c:pt>
                <c:pt idx="43">
                  <c:v>4.2922559934612847</c:v>
                </c:pt>
                <c:pt idx="44">
                  <c:v>3.0977488674247633</c:v>
                </c:pt>
                <c:pt idx="45">
                  <c:v>3.0081466416704212</c:v>
                </c:pt>
                <c:pt idx="46">
                  <c:v>3.4231216844358343</c:v>
                </c:pt>
                <c:pt idx="47">
                  <c:v>3.902805185139866</c:v>
                </c:pt>
                <c:pt idx="48">
                  <c:v>2.0606653541704913</c:v>
                </c:pt>
                <c:pt idx="49">
                  <c:v>2.6039361019940674</c:v>
                </c:pt>
                <c:pt idx="50">
                  <c:v>4.3862711605870102</c:v>
                </c:pt>
                <c:pt idx="51">
                  <c:v>4.9354315718659851</c:v>
                </c:pt>
                <c:pt idx="52">
                  <c:v>4.5848967426323526</c:v>
                </c:pt>
                <c:pt idx="53">
                  <c:v>4.7902938048641595</c:v>
                </c:pt>
                <c:pt idx="54">
                  <c:v>5.0602303298045408</c:v>
                </c:pt>
                <c:pt idx="55">
                  <c:v>5.6202748632538899</c:v>
                </c:pt>
                <c:pt idx="56">
                  <c:v>5.9993020619427586</c:v>
                </c:pt>
                <c:pt idx="57">
                  <c:v>6.3407651453181728</c:v>
                </c:pt>
                <c:pt idx="58">
                  <c:v>5.4001908018839275</c:v>
                </c:pt>
                <c:pt idx="59">
                  <c:v>4.2001455549571709</c:v>
                </c:pt>
                <c:pt idx="60">
                  <c:v>5.7740084035894057</c:v>
                </c:pt>
                <c:pt idx="61">
                  <c:v>4.6124752353703755</c:v>
                </c:pt>
                <c:pt idx="62">
                  <c:v>4.3303157404894979</c:v>
                </c:pt>
                <c:pt idx="63">
                  <c:v>4.7725537036432657</c:v>
                </c:pt>
                <c:pt idx="64">
                  <c:v>2.5254351896486078</c:v>
                </c:pt>
                <c:pt idx="65">
                  <c:v>2.4057539854378391</c:v>
                </c:pt>
                <c:pt idx="66">
                  <c:v>2.5646029537702635</c:v>
                </c:pt>
                <c:pt idx="67">
                  <c:v>0.87070514605929716</c:v>
                </c:pt>
                <c:pt idx="68">
                  <c:v>1.1603556349841675</c:v>
                </c:pt>
                <c:pt idx="69">
                  <c:v>-0.3366369844628474</c:v>
                </c:pt>
                <c:pt idx="70">
                  <c:v>1.3227834536097491</c:v>
                </c:pt>
                <c:pt idx="71">
                  <c:v>0.48927792697009959</c:v>
                </c:pt>
                <c:pt idx="72">
                  <c:v>0.98275794839559927</c:v>
                </c:pt>
                <c:pt idx="73">
                  <c:v>1.1057977024308778</c:v>
                </c:pt>
                <c:pt idx="74">
                  <c:v>-0.81238761725693032</c:v>
                </c:pt>
                <c:pt idx="75">
                  <c:v>1.606926364732518</c:v>
                </c:pt>
                <c:pt idx="76">
                  <c:v>2.8481081530932864</c:v>
                </c:pt>
                <c:pt idx="77">
                  <c:v>-0.99164225764462577</c:v>
                </c:pt>
                <c:pt idx="78">
                  <c:v>0.27939646383618105</c:v>
                </c:pt>
                <c:pt idx="79">
                  <c:v>-1.1806153617601101</c:v>
                </c:pt>
                <c:pt idx="80">
                  <c:v>-1.1981777112481189</c:v>
                </c:pt>
                <c:pt idx="81">
                  <c:v>-0.70779437507442666</c:v>
                </c:pt>
                <c:pt idx="82">
                  <c:v>-2.4373139585889998</c:v>
                </c:pt>
                <c:pt idx="83">
                  <c:v>-3.1916161876024134</c:v>
                </c:pt>
                <c:pt idx="84">
                  <c:v>-2.242091175821721</c:v>
                </c:pt>
                <c:pt idx="85">
                  <c:v>-5.1100703086154935</c:v>
                </c:pt>
                <c:pt idx="86">
                  <c:v>-6.7355429862487703</c:v>
                </c:pt>
                <c:pt idx="87">
                  <c:v>-6.5530718899191802</c:v>
                </c:pt>
                <c:pt idx="88">
                  <c:v>-8.0511485275011623</c:v>
                </c:pt>
                <c:pt idx="89">
                  <c:v>-6.8729927770918877</c:v>
                </c:pt>
                <c:pt idx="90">
                  <c:v>-8.28936943352128</c:v>
                </c:pt>
                <c:pt idx="91">
                  <c:v>-6.3390747771730025</c:v>
                </c:pt>
                <c:pt idx="92">
                  <c:v>-5.9096590643860747</c:v>
                </c:pt>
                <c:pt idx="93">
                  <c:v>-4.7115314637626389</c:v>
                </c:pt>
                <c:pt idx="94">
                  <c:v>-4.4460818726119822</c:v>
                </c:pt>
                <c:pt idx="95">
                  <c:v>-4.5610747957996693</c:v>
                </c:pt>
                <c:pt idx="96">
                  <c:v>-5.3463051625926346</c:v>
                </c:pt>
                <c:pt idx="97">
                  <c:v>-3.3539097876345103</c:v>
                </c:pt>
                <c:pt idx="98">
                  <c:v>-3.0287682716135866</c:v>
                </c:pt>
                <c:pt idx="99">
                  <c:v>-1.5919872113960245</c:v>
                </c:pt>
                <c:pt idx="100">
                  <c:v>-2.3553840508677362</c:v>
                </c:pt>
                <c:pt idx="101">
                  <c:v>-0.8756231964734873</c:v>
                </c:pt>
                <c:pt idx="102">
                  <c:v>-1.6901204986789424</c:v>
                </c:pt>
                <c:pt idx="103">
                  <c:v>-2.1066762823418981</c:v>
                </c:pt>
                <c:pt idx="104">
                  <c:v>-2.6756931479043082</c:v>
                </c:pt>
                <c:pt idx="105">
                  <c:v>-3.2633924133487433</c:v>
                </c:pt>
                <c:pt idx="106">
                  <c:v>-3.9287445296772279</c:v>
                </c:pt>
                <c:pt idx="107">
                  <c:v>-3.1000250550879014</c:v>
                </c:pt>
                <c:pt idx="108">
                  <c:v>-0.95694643776916832</c:v>
                </c:pt>
                <c:pt idx="109">
                  <c:v>-2.1534480024598843</c:v>
                </c:pt>
                <c:pt idx="110">
                  <c:v>-3.3450126640686646</c:v>
                </c:pt>
                <c:pt idx="111">
                  <c:v>-3.6330507933046174</c:v>
                </c:pt>
                <c:pt idx="112">
                  <c:v>-1.6007820759212432</c:v>
                </c:pt>
                <c:pt idx="113">
                  <c:v>-2.7099505561021098</c:v>
                </c:pt>
                <c:pt idx="114">
                  <c:v>-0.38833875020436404</c:v>
                </c:pt>
                <c:pt idx="115">
                  <c:v>0.71180383496130073</c:v>
                </c:pt>
                <c:pt idx="116">
                  <c:v>0.11218859561547663</c:v>
                </c:pt>
                <c:pt idx="117">
                  <c:v>-0.54760906897669015</c:v>
                </c:pt>
                <c:pt idx="118">
                  <c:v>-0.68053524741459503</c:v>
                </c:pt>
                <c:pt idx="119">
                  <c:v>0.59751811112731879</c:v>
                </c:pt>
                <c:pt idx="120">
                  <c:v>0.14209550912779684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-4.9108909828008738</c:v>
                </c:pt>
                <c:pt idx="1">
                  <c:v>-7.6980267721633817</c:v>
                </c:pt>
                <c:pt idx="2">
                  <c:v>-9.5828996199403509</c:v>
                </c:pt>
                <c:pt idx="3">
                  <c:v>-10.442433473310604</c:v>
                </c:pt>
                <c:pt idx="4">
                  <c:v>-9.5617158994066003</c:v>
                </c:pt>
                <c:pt idx="5">
                  <c:v>-6.7152436745252686</c:v>
                </c:pt>
                <c:pt idx="6">
                  <c:v>-5.4340678642790756</c:v>
                </c:pt>
                <c:pt idx="7">
                  <c:v>-5.1795402716381602</c:v>
                </c:pt>
                <c:pt idx="8">
                  <c:v>-6.8937568397457527</c:v>
                </c:pt>
                <c:pt idx="9">
                  <c:v>-4.7237207676067943</c:v>
                </c:pt>
                <c:pt idx="10">
                  <c:v>-3.4953492184969512</c:v>
                </c:pt>
                <c:pt idx="11">
                  <c:v>-2.3524154742925676</c:v>
                </c:pt>
                <c:pt idx="12">
                  <c:v>-0.6623848840445401</c:v>
                </c:pt>
                <c:pt idx="13">
                  <c:v>2.1487813770646436</c:v>
                </c:pt>
                <c:pt idx="14">
                  <c:v>0.99837979263317311</c:v>
                </c:pt>
                <c:pt idx="15">
                  <c:v>1.4868885951362341</c:v>
                </c:pt>
                <c:pt idx="16">
                  <c:v>-2.2152177675605755</c:v>
                </c:pt>
                <c:pt idx="17">
                  <c:v>-0.3871880425889766</c:v>
                </c:pt>
                <c:pt idx="18">
                  <c:v>-1.270487732452559</c:v>
                </c:pt>
                <c:pt idx="19">
                  <c:v>-9.8771338187411142E-2</c:v>
                </c:pt>
                <c:pt idx="20">
                  <c:v>-0.1260227094611874</c:v>
                </c:pt>
                <c:pt idx="21">
                  <c:v>-1.4978763594925761</c:v>
                </c:pt>
                <c:pt idx="22">
                  <c:v>-1.1691214213768293</c:v>
                </c:pt>
                <c:pt idx="23">
                  <c:v>-2.0671251205227792</c:v>
                </c:pt>
                <c:pt idx="24">
                  <c:v>-0.99547142605914984</c:v>
                </c:pt>
                <c:pt idx="25">
                  <c:v>0.53407968059981248</c:v>
                </c:pt>
                <c:pt idx="26">
                  <c:v>1.8545012732006441</c:v>
                </c:pt>
                <c:pt idx="27">
                  <c:v>0.59164833129425431</c:v>
                </c:pt>
                <c:pt idx="28">
                  <c:v>0.95823154527310883</c:v>
                </c:pt>
                <c:pt idx="29">
                  <c:v>-1.2845933458850716</c:v>
                </c:pt>
                <c:pt idx="30">
                  <c:v>-0.7060738119751836</c:v>
                </c:pt>
                <c:pt idx="31">
                  <c:v>-1.6159084181387995</c:v>
                </c:pt>
                <c:pt idx="32">
                  <c:v>-0.18551971551335095</c:v>
                </c:pt>
                <c:pt idx="33">
                  <c:v>0.12547582501916407</c:v>
                </c:pt>
                <c:pt idx="34">
                  <c:v>2.3953731646548087</c:v>
                </c:pt>
                <c:pt idx="35">
                  <c:v>1.6974718834446436</c:v>
                </c:pt>
                <c:pt idx="36">
                  <c:v>0.33052862882954093</c:v>
                </c:pt>
                <c:pt idx="37">
                  <c:v>-1.2971331989155153</c:v>
                </c:pt>
                <c:pt idx="38">
                  <c:v>-0.61374472121403301</c:v>
                </c:pt>
                <c:pt idx="39">
                  <c:v>-0.76141161658195589</c:v>
                </c:pt>
                <c:pt idx="40">
                  <c:v>0.26957809657596465</c:v>
                </c:pt>
                <c:pt idx="41">
                  <c:v>1.7140486110079529</c:v>
                </c:pt>
                <c:pt idx="42">
                  <c:v>2.2950476725914748</c:v>
                </c:pt>
                <c:pt idx="43">
                  <c:v>4.5304012042114916</c:v>
                </c:pt>
                <c:pt idx="44">
                  <c:v>7.6234843917782094</c:v>
                </c:pt>
                <c:pt idx="45">
                  <c:v>9.7754116458793803</c:v>
                </c:pt>
                <c:pt idx="46">
                  <c:v>7.2379559714949817</c:v>
                </c:pt>
                <c:pt idx="47">
                  <c:v>5.7288024361425185</c:v>
                </c:pt>
                <c:pt idx="48">
                  <c:v>3.099789625529322</c:v>
                </c:pt>
                <c:pt idx="49">
                  <c:v>0.3731466620343788</c:v>
                </c:pt>
                <c:pt idx="50">
                  <c:v>0.56944586357411453</c:v>
                </c:pt>
                <c:pt idx="51">
                  <c:v>0.77108799930180283</c:v>
                </c:pt>
                <c:pt idx="52">
                  <c:v>-2.8286722140324616</c:v>
                </c:pt>
                <c:pt idx="53">
                  <c:v>-2.5061159584501782</c:v>
                </c:pt>
                <c:pt idx="54">
                  <c:v>-3.284640705107051</c:v>
                </c:pt>
                <c:pt idx="55">
                  <c:v>-4.4056462690063469</c:v>
                </c:pt>
                <c:pt idx="56">
                  <c:v>-4.7377999819444119</c:v>
                </c:pt>
                <c:pt idx="57">
                  <c:v>-3.8267756548483431</c:v>
                </c:pt>
                <c:pt idx="58">
                  <c:v>-2.4098960160608294</c:v>
                </c:pt>
                <c:pt idx="59">
                  <c:v>-3.5900969094491662</c:v>
                </c:pt>
                <c:pt idx="60">
                  <c:v>-3.4851175393623839</c:v>
                </c:pt>
                <c:pt idx="61">
                  <c:v>-4.4170940920714905</c:v>
                </c:pt>
                <c:pt idx="62">
                  <c:v>-4.818382071342171</c:v>
                </c:pt>
                <c:pt idx="63">
                  <c:v>-4.648398815683902</c:v>
                </c:pt>
                <c:pt idx="64">
                  <c:v>-4.8513117132430503</c:v>
                </c:pt>
                <c:pt idx="65">
                  <c:v>-5.3575104797312374</c:v>
                </c:pt>
                <c:pt idx="66">
                  <c:v>-5.2919935951976154</c:v>
                </c:pt>
                <c:pt idx="67">
                  <c:v>-5.4775457419534792</c:v>
                </c:pt>
                <c:pt idx="68">
                  <c:v>-4.130687678339882</c:v>
                </c:pt>
                <c:pt idx="69">
                  <c:v>-3.7367854662987656</c:v>
                </c:pt>
                <c:pt idx="70">
                  <c:v>-1.1267927041586856</c:v>
                </c:pt>
                <c:pt idx="71">
                  <c:v>-2.0989054397917268</c:v>
                </c:pt>
                <c:pt idx="72">
                  <c:v>-2.9532604217205223</c:v>
                </c:pt>
                <c:pt idx="73">
                  <c:v>-1.5704756269493643</c:v>
                </c:pt>
                <c:pt idx="74">
                  <c:v>-1.2469221674280446</c:v>
                </c:pt>
                <c:pt idx="75">
                  <c:v>-0.82256140854588289</c:v>
                </c:pt>
                <c:pt idx="76">
                  <c:v>-0.92221921408462537</c:v>
                </c:pt>
                <c:pt idx="77">
                  <c:v>-0.14377445752505613</c:v>
                </c:pt>
                <c:pt idx="78">
                  <c:v>-0.45701204119721983</c:v>
                </c:pt>
                <c:pt idx="79">
                  <c:v>6.7994167559846524E-2</c:v>
                </c:pt>
                <c:pt idx="80">
                  <c:v>-1.1443849268221711</c:v>
                </c:pt>
                <c:pt idx="81">
                  <c:v>-2.7890535983695504</c:v>
                </c:pt>
                <c:pt idx="82">
                  <c:v>-4.2101840837853963</c:v>
                </c:pt>
                <c:pt idx="83">
                  <c:v>-5.8054938195327033</c:v>
                </c:pt>
                <c:pt idx="84">
                  <c:v>-5.5842924970180459</c:v>
                </c:pt>
                <c:pt idx="85">
                  <c:v>-5.1341909777941854</c:v>
                </c:pt>
                <c:pt idx="86">
                  <c:v>-5.2333818233098537</c:v>
                </c:pt>
                <c:pt idx="87">
                  <c:v>-2.7764212023977568</c:v>
                </c:pt>
                <c:pt idx="88">
                  <c:v>-1.5843144273565888</c:v>
                </c:pt>
                <c:pt idx="89">
                  <c:v>-2.477571090881507</c:v>
                </c:pt>
                <c:pt idx="90">
                  <c:v>-2.1824834396497947</c:v>
                </c:pt>
                <c:pt idx="91">
                  <c:v>-3.1266186549565123</c:v>
                </c:pt>
                <c:pt idx="92">
                  <c:v>-2.6985030849186504</c:v>
                </c:pt>
                <c:pt idx="93">
                  <c:v>-4.7734274869294779</c:v>
                </c:pt>
                <c:pt idx="94">
                  <c:v>-5.7763983985374967</c:v>
                </c:pt>
                <c:pt idx="95">
                  <c:v>-4.3338154181549582</c:v>
                </c:pt>
                <c:pt idx="96">
                  <c:v>-1.7365538434193355</c:v>
                </c:pt>
                <c:pt idx="97">
                  <c:v>-2.1561161890319527</c:v>
                </c:pt>
                <c:pt idx="98">
                  <c:v>-0.76458915798781246</c:v>
                </c:pt>
                <c:pt idx="99">
                  <c:v>2.1372667221045516</c:v>
                </c:pt>
                <c:pt idx="100">
                  <c:v>3.8905728808123428</c:v>
                </c:pt>
                <c:pt idx="101">
                  <c:v>6.0724913105493519</c:v>
                </c:pt>
                <c:pt idx="102">
                  <c:v>4.8950931043755901</c:v>
                </c:pt>
                <c:pt idx="103">
                  <c:v>3.263282877843189</c:v>
                </c:pt>
                <c:pt idx="104">
                  <c:v>1.483432914418747</c:v>
                </c:pt>
                <c:pt idx="105">
                  <c:v>0.20400101009648364</c:v>
                </c:pt>
                <c:pt idx="106">
                  <c:v>-1.3802845324698605</c:v>
                </c:pt>
                <c:pt idx="107">
                  <c:v>-3.9242620797011534</c:v>
                </c:pt>
                <c:pt idx="108">
                  <c:v>-3.6318070731971428</c:v>
                </c:pt>
                <c:pt idx="109">
                  <c:v>-5.6861579642809899</c:v>
                </c:pt>
                <c:pt idx="110">
                  <c:v>-5.030079110515655</c:v>
                </c:pt>
                <c:pt idx="111">
                  <c:v>-4.1436183163751581</c:v>
                </c:pt>
                <c:pt idx="112">
                  <c:v>-3.1276626449322076</c:v>
                </c:pt>
                <c:pt idx="113">
                  <c:v>-3.849320012866301</c:v>
                </c:pt>
                <c:pt idx="114">
                  <c:v>-4.4363896235683935</c:v>
                </c:pt>
                <c:pt idx="115">
                  <c:v>-5.2594086226962169</c:v>
                </c:pt>
                <c:pt idx="116">
                  <c:v>-5.7803361461081444</c:v>
                </c:pt>
                <c:pt idx="117">
                  <c:v>-6.1503139424204187</c:v>
                </c:pt>
                <c:pt idx="118">
                  <c:v>-5.7434808015583299</c:v>
                </c:pt>
                <c:pt idx="119">
                  <c:v>-4.3638229505500927</c:v>
                </c:pt>
                <c:pt idx="120">
                  <c:v>-4.7682552566002734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2.3562402459319527</c:v>
                </c:pt>
                <c:pt idx="1">
                  <c:v>-0.63067025634490126</c:v>
                </c:pt>
                <c:pt idx="2">
                  <c:v>-1.1614776143762899</c:v>
                </c:pt>
                <c:pt idx="3">
                  <c:v>1.1804436533944049</c:v>
                </c:pt>
                <c:pt idx="4">
                  <c:v>0.28963724492624382</c:v>
                </c:pt>
                <c:pt idx="5">
                  <c:v>-0.65955895057765379</c:v>
                </c:pt>
                <c:pt idx="6">
                  <c:v>-0.16962808048731776</c:v>
                </c:pt>
                <c:pt idx="7">
                  <c:v>-1.5304576019062217</c:v>
                </c:pt>
                <c:pt idx="8">
                  <c:v>-1.8941235814406869</c:v>
                </c:pt>
                <c:pt idx="9">
                  <c:v>-2.8200244855785983</c:v>
                </c:pt>
                <c:pt idx="10">
                  <c:v>-0.10135436088767173</c:v>
                </c:pt>
                <c:pt idx="11">
                  <c:v>-0.75433559283229179</c:v>
                </c:pt>
                <c:pt idx="12">
                  <c:v>-0.95068669524959715</c:v>
                </c:pt>
                <c:pt idx="13">
                  <c:v>-0.43552585576922159</c:v>
                </c:pt>
                <c:pt idx="14">
                  <c:v>2.400026781434323E-2</c:v>
                </c:pt>
                <c:pt idx="15">
                  <c:v>0.1340134348005842</c:v>
                </c:pt>
                <c:pt idx="16">
                  <c:v>-1.0815315786089048</c:v>
                </c:pt>
                <c:pt idx="17">
                  <c:v>1.4513747667022083</c:v>
                </c:pt>
                <c:pt idx="18">
                  <c:v>0.98814898068220625</c:v>
                </c:pt>
                <c:pt idx="19">
                  <c:v>-0.12979332037163574</c:v>
                </c:pt>
                <c:pt idx="20">
                  <c:v>2.7952301325644018</c:v>
                </c:pt>
                <c:pt idx="21">
                  <c:v>-0.41375483633171578</c:v>
                </c:pt>
                <c:pt idx="22">
                  <c:v>2.7202402011146996</c:v>
                </c:pt>
                <c:pt idx="23">
                  <c:v>1.1835629764825117</c:v>
                </c:pt>
                <c:pt idx="24">
                  <c:v>-1.9973467761845345</c:v>
                </c:pt>
                <c:pt idx="25">
                  <c:v>0.13186542458399156</c:v>
                </c:pt>
                <c:pt idx="26">
                  <c:v>-5.1490493648183966</c:v>
                </c:pt>
                <c:pt idx="27">
                  <c:v>-1.8256571877946124</c:v>
                </c:pt>
                <c:pt idx="28">
                  <c:v>0.64866820101047473</c:v>
                </c:pt>
                <c:pt idx="29">
                  <c:v>-1.6672897585799726</c:v>
                </c:pt>
                <c:pt idx="30">
                  <c:v>-1.8200635631259301</c:v>
                </c:pt>
                <c:pt idx="31">
                  <c:v>-2.5432874997750052</c:v>
                </c:pt>
                <c:pt idx="32">
                  <c:v>-5.8091799995952735</c:v>
                </c:pt>
                <c:pt idx="33">
                  <c:v>-4.0742273751705333</c:v>
                </c:pt>
                <c:pt idx="34">
                  <c:v>-5.0449910410780703</c:v>
                </c:pt>
                <c:pt idx="35">
                  <c:v>-2.3100217384074129</c:v>
                </c:pt>
                <c:pt idx="36">
                  <c:v>-1.9307070124583987</c:v>
                </c:pt>
                <c:pt idx="37">
                  <c:v>-2.4750240645256123</c:v>
                </c:pt>
                <c:pt idx="38">
                  <c:v>-3.4437722380444931</c:v>
                </c:pt>
                <c:pt idx="39">
                  <c:v>-1.6770275424378038</c:v>
                </c:pt>
                <c:pt idx="40">
                  <c:v>-3.5150038348622958</c:v>
                </c:pt>
                <c:pt idx="41">
                  <c:v>-4.4847141204575918</c:v>
                </c:pt>
                <c:pt idx="42">
                  <c:v>-3.5555272865569183</c:v>
                </c:pt>
                <c:pt idx="43">
                  <c:v>-3.386317908688683</c:v>
                </c:pt>
                <c:pt idx="44">
                  <c:v>-3.4163916821363562</c:v>
                </c:pt>
                <c:pt idx="45">
                  <c:v>0.28888555838729768</c:v>
                </c:pt>
                <c:pt idx="46">
                  <c:v>-0.67511186586406724</c:v>
                </c:pt>
                <c:pt idx="47">
                  <c:v>-0.73614516585494316</c:v>
                </c:pt>
                <c:pt idx="48">
                  <c:v>-3.9393630788326779</c:v>
                </c:pt>
                <c:pt idx="49">
                  <c:v>-3.096616269775128</c:v>
                </c:pt>
                <c:pt idx="50">
                  <c:v>-3.4602418092617255</c:v>
                </c:pt>
                <c:pt idx="51">
                  <c:v>-3.4620580388840008</c:v>
                </c:pt>
                <c:pt idx="52">
                  <c:v>1.4784087295081811</c:v>
                </c:pt>
                <c:pt idx="53">
                  <c:v>-0.15554451883562986</c:v>
                </c:pt>
                <c:pt idx="54">
                  <c:v>1.283093244243904</c:v>
                </c:pt>
                <c:pt idx="55">
                  <c:v>5.4048680731421633E-2</c:v>
                </c:pt>
                <c:pt idx="56">
                  <c:v>1.3155260561007862</c:v>
                </c:pt>
                <c:pt idx="57">
                  <c:v>1.0601822354041133</c:v>
                </c:pt>
                <c:pt idx="58">
                  <c:v>3.0997183469592819</c:v>
                </c:pt>
                <c:pt idx="59">
                  <c:v>1.2138165002031041</c:v>
                </c:pt>
                <c:pt idx="60">
                  <c:v>1.2490557576115986</c:v>
                </c:pt>
                <c:pt idx="61">
                  <c:v>-2.4645107101064418</c:v>
                </c:pt>
                <c:pt idx="62">
                  <c:v>-3.3977078117660464</c:v>
                </c:pt>
                <c:pt idx="63">
                  <c:v>-3.4612631346255771</c:v>
                </c:pt>
                <c:pt idx="64">
                  <c:v>-6.1418304631488532</c:v>
                </c:pt>
                <c:pt idx="65">
                  <c:v>-5.0487048425324437</c:v>
                </c:pt>
                <c:pt idx="66">
                  <c:v>-4.239752839652887</c:v>
                </c:pt>
                <c:pt idx="67">
                  <c:v>-2.4370364032920091</c:v>
                </c:pt>
                <c:pt idx="68">
                  <c:v>-3.5087471961887289</c:v>
                </c:pt>
                <c:pt idx="69">
                  <c:v>-4.1575105950928437</c:v>
                </c:pt>
                <c:pt idx="70">
                  <c:v>-2.8201004214120333</c:v>
                </c:pt>
                <c:pt idx="71">
                  <c:v>-0.85074794263840103</c:v>
                </c:pt>
                <c:pt idx="72">
                  <c:v>-3.6487168062199031</c:v>
                </c:pt>
                <c:pt idx="73">
                  <c:v>-1.9662646246959929</c:v>
                </c:pt>
                <c:pt idx="74">
                  <c:v>-4.1332198630747721</c:v>
                </c:pt>
                <c:pt idx="75">
                  <c:v>-4.011671549182843</c:v>
                </c:pt>
                <c:pt idx="76">
                  <c:v>-3.3826096613769905</c:v>
                </c:pt>
                <c:pt idx="77">
                  <c:v>-3.119265659351794</c:v>
                </c:pt>
                <c:pt idx="78">
                  <c:v>-2.5497996707873947</c:v>
                </c:pt>
                <c:pt idx="79">
                  <c:v>-2.0820251823798723</c:v>
                </c:pt>
                <c:pt idx="80">
                  <c:v>-3.0956055118904735</c:v>
                </c:pt>
                <c:pt idx="81">
                  <c:v>-3.1282797766896007</c:v>
                </c:pt>
                <c:pt idx="82">
                  <c:v>-2.9023411828821755</c:v>
                </c:pt>
                <c:pt idx="83">
                  <c:v>-4.7914145066180964</c:v>
                </c:pt>
                <c:pt idx="84">
                  <c:v>-2.4050646059241441</c:v>
                </c:pt>
                <c:pt idx="85">
                  <c:v>-2.4606505451994796</c:v>
                </c:pt>
                <c:pt idx="86">
                  <c:v>-2.9663919950145989</c:v>
                </c:pt>
                <c:pt idx="87">
                  <c:v>-1.608887290745203</c:v>
                </c:pt>
                <c:pt idx="88">
                  <c:v>-2.144397343216041</c:v>
                </c:pt>
                <c:pt idx="89">
                  <c:v>-1.3121743912005239</c:v>
                </c:pt>
                <c:pt idx="90">
                  <c:v>-2.3412863517771041</c:v>
                </c:pt>
                <c:pt idx="91">
                  <c:v>-1.614026964431708</c:v>
                </c:pt>
                <c:pt idx="92">
                  <c:v>-1.2186555401662693</c:v>
                </c:pt>
                <c:pt idx="93">
                  <c:v>-2.910796489776434</c:v>
                </c:pt>
                <c:pt idx="94">
                  <c:v>-1.7528903432542351</c:v>
                </c:pt>
                <c:pt idx="95">
                  <c:v>1.1086841099908789</c:v>
                </c:pt>
                <c:pt idx="96">
                  <c:v>-0.93555683407097501</c:v>
                </c:pt>
                <c:pt idx="97">
                  <c:v>0.11435094090048742</c:v>
                </c:pt>
                <c:pt idx="98">
                  <c:v>-0.85644205506258031</c:v>
                </c:pt>
                <c:pt idx="99">
                  <c:v>-1.3948512907746315</c:v>
                </c:pt>
                <c:pt idx="100">
                  <c:v>-2.1160707279642366</c:v>
                </c:pt>
                <c:pt idx="101">
                  <c:v>-2.0038460868609524</c:v>
                </c:pt>
                <c:pt idx="102">
                  <c:v>-1.351084628730481</c:v>
                </c:pt>
                <c:pt idx="103">
                  <c:v>-0.92334013668893011</c:v>
                </c:pt>
                <c:pt idx="104">
                  <c:v>5.8422169709131881E-2</c:v>
                </c:pt>
                <c:pt idx="105">
                  <c:v>-1.9384165354265508</c:v>
                </c:pt>
                <c:pt idx="106">
                  <c:v>-0.36964532012431134</c:v>
                </c:pt>
                <c:pt idx="107">
                  <c:v>-0.31094448817983883</c:v>
                </c:pt>
                <c:pt idx="108">
                  <c:v>-0.44668837450187565</c:v>
                </c:pt>
                <c:pt idx="109">
                  <c:v>-1.5703372898844794</c:v>
                </c:pt>
                <c:pt idx="110">
                  <c:v>1.0634588489535577</c:v>
                </c:pt>
                <c:pt idx="111">
                  <c:v>3.3374665869700131</c:v>
                </c:pt>
                <c:pt idx="112">
                  <c:v>-0.86293490849243315</c:v>
                </c:pt>
                <c:pt idx="113">
                  <c:v>-1.39895363117188</c:v>
                </c:pt>
                <c:pt idx="114">
                  <c:v>-0.29805689886368669</c:v>
                </c:pt>
                <c:pt idx="115">
                  <c:v>-1.1943802555842107</c:v>
                </c:pt>
                <c:pt idx="116">
                  <c:v>0.47876226883183487</c:v>
                </c:pt>
                <c:pt idx="117">
                  <c:v>-0.36014849459778114</c:v>
                </c:pt>
                <c:pt idx="118">
                  <c:v>0.22905671231852665</c:v>
                </c:pt>
                <c:pt idx="119">
                  <c:v>-0.8990578182022736</c:v>
                </c:pt>
                <c:pt idx="120">
                  <c:v>-0.85690516101402814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1.6671442699941788</c:v>
                </c:pt>
                <c:pt idx="1">
                  <c:v>1.3952044869604858</c:v>
                </c:pt>
                <c:pt idx="2">
                  <c:v>1.1341097900872943</c:v>
                </c:pt>
                <c:pt idx="3">
                  <c:v>1.7699819230063751</c:v>
                </c:pt>
                <c:pt idx="4">
                  <c:v>1.3192459345748897</c:v>
                </c:pt>
                <c:pt idx="5">
                  <c:v>2.0035896220322305</c:v>
                </c:pt>
                <c:pt idx="6">
                  <c:v>0.743135874844702</c:v>
                </c:pt>
                <c:pt idx="7">
                  <c:v>2.0416096511081951</c:v>
                </c:pt>
                <c:pt idx="8">
                  <c:v>2.0165171205100276</c:v>
                </c:pt>
                <c:pt idx="9">
                  <c:v>1.193488702286885</c:v>
                </c:pt>
                <c:pt idx="10">
                  <c:v>-0.77888785701767915</c:v>
                </c:pt>
                <c:pt idx="11">
                  <c:v>-6.6413883535070967E-2</c:v>
                </c:pt>
                <c:pt idx="12">
                  <c:v>0.64237361078154231</c:v>
                </c:pt>
                <c:pt idx="13">
                  <c:v>-0.43081714711726715</c:v>
                </c:pt>
                <c:pt idx="14">
                  <c:v>1.0619137288508096</c:v>
                </c:pt>
                <c:pt idx="15">
                  <c:v>-0.21539804475490587</c:v>
                </c:pt>
                <c:pt idx="16">
                  <c:v>-0.32367949852775729</c:v>
                </c:pt>
                <c:pt idx="17">
                  <c:v>4.2172767921016228E-2</c:v>
                </c:pt>
                <c:pt idx="18">
                  <c:v>-0.29789605592223617</c:v>
                </c:pt>
                <c:pt idx="19">
                  <c:v>-0.47866936123106846</c:v>
                </c:pt>
                <c:pt idx="20">
                  <c:v>-1.1682606339337072</c:v>
                </c:pt>
                <c:pt idx="21">
                  <c:v>-0.78949861290794643</c:v>
                </c:pt>
                <c:pt idx="22">
                  <c:v>-1.2436904176319894</c:v>
                </c:pt>
                <c:pt idx="23">
                  <c:v>-0.72173929247012014</c:v>
                </c:pt>
                <c:pt idx="24">
                  <c:v>-1.7532881697067701</c:v>
                </c:pt>
                <c:pt idx="25">
                  <c:v>-0.43192101125905008</c:v>
                </c:pt>
                <c:pt idx="26">
                  <c:v>-0.48562018604311225</c:v>
                </c:pt>
                <c:pt idx="27">
                  <c:v>-2.1484022802696527</c:v>
                </c:pt>
                <c:pt idx="28">
                  <c:v>-2.5818991470548305</c:v>
                </c:pt>
                <c:pt idx="29">
                  <c:v>-1.3178813706559465</c:v>
                </c:pt>
                <c:pt idx="30">
                  <c:v>-1.2751696360868174</c:v>
                </c:pt>
                <c:pt idx="31">
                  <c:v>-2.1113008270933844</c:v>
                </c:pt>
                <c:pt idx="32">
                  <c:v>-2.088864680363872</c:v>
                </c:pt>
                <c:pt idx="33">
                  <c:v>-1.2569630149759536</c:v>
                </c:pt>
                <c:pt idx="34">
                  <c:v>-1.4181078435093983</c:v>
                </c:pt>
                <c:pt idx="35">
                  <c:v>-2.394753556621493</c:v>
                </c:pt>
                <c:pt idx="36">
                  <c:v>-2.9980427575041197</c:v>
                </c:pt>
                <c:pt idx="37">
                  <c:v>-1.6053066221784269</c:v>
                </c:pt>
                <c:pt idx="38">
                  <c:v>-2.789487836795594</c:v>
                </c:pt>
                <c:pt idx="39">
                  <c:v>-2.9659077350252421</c:v>
                </c:pt>
                <c:pt idx="40">
                  <c:v>-2.1804622518269623</c:v>
                </c:pt>
                <c:pt idx="41">
                  <c:v>-3.3231515153279232</c:v>
                </c:pt>
                <c:pt idx="42">
                  <c:v>-3.3572100670976166</c:v>
                </c:pt>
                <c:pt idx="43">
                  <c:v>-2.1196971895818888</c:v>
                </c:pt>
                <c:pt idx="44">
                  <c:v>-3.1846675892780061</c:v>
                </c:pt>
                <c:pt idx="45">
                  <c:v>-2.2340312385277099</c:v>
                </c:pt>
                <c:pt idx="46">
                  <c:v>-2.9539445655529515</c:v>
                </c:pt>
                <c:pt idx="47">
                  <c:v>-2.214512891611522</c:v>
                </c:pt>
                <c:pt idx="48">
                  <c:v>-0.95196729503556043</c:v>
                </c:pt>
                <c:pt idx="49">
                  <c:v>-1.7376435737439602</c:v>
                </c:pt>
                <c:pt idx="50">
                  <c:v>-1.9576680660428625</c:v>
                </c:pt>
                <c:pt idx="51">
                  <c:v>-1.6142412081542963</c:v>
                </c:pt>
                <c:pt idx="52">
                  <c:v>-1.5201342222015279</c:v>
                </c:pt>
                <c:pt idx="53">
                  <c:v>-1.2748749271267164</c:v>
                </c:pt>
                <c:pt idx="54">
                  <c:v>-1.4201026897233731</c:v>
                </c:pt>
                <c:pt idx="55">
                  <c:v>-1.2778741113539489</c:v>
                </c:pt>
                <c:pt idx="56">
                  <c:v>-2.2385515772320841</c:v>
                </c:pt>
                <c:pt idx="57">
                  <c:v>-2.6672815725817953</c:v>
                </c:pt>
                <c:pt idx="58">
                  <c:v>-2.7542308384548209</c:v>
                </c:pt>
                <c:pt idx="59">
                  <c:v>-1.9584193352263899</c:v>
                </c:pt>
                <c:pt idx="60">
                  <c:v>-3.9672265655293555</c:v>
                </c:pt>
                <c:pt idx="61">
                  <c:v>-4.0738416969811304</c:v>
                </c:pt>
                <c:pt idx="62">
                  <c:v>-4.4058498273244071</c:v>
                </c:pt>
                <c:pt idx="63">
                  <c:v>-4.5184976737488691</c:v>
                </c:pt>
                <c:pt idx="64">
                  <c:v>-4.875195829743836</c:v>
                </c:pt>
                <c:pt idx="65">
                  <c:v>-5.9941190652449734</c:v>
                </c:pt>
                <c:pt idx="66">
                  <c:v>-4.275323183362338</c:v>
                </c:pt>
                <c:pt idx="67">
                  <c:v>-3.7672742358302731</c:v>
                </c:pt>
                <c:pt idx="68">
                  <c:v>-4.2299146271407775</c:v>
                </c:pt>
                <c:pt idx="69">
                  <c:v>-5.566248054815885</c:v>
                </c:pt>
                <c:pt idx="70">
                  <c:v>-3.7369674863747093</c:v>
                </c:pt>
                <c:pt idx="71">
                  <c:v>-4.1369279077906089</c:v>
                </c:pt>
                <c:pt idx="72">
                  <c:v>-4.3705421271324711</c:v>
                </c:pt>
                <c:pt idx="73">
                  <c:v>-3.0473139894744361</c:v>
                </c:pt>
                <c:pt idx="74">
                  <c:v>-1.9809830050099391</c:v>
                </c:pt>
                <c:pt idx="75">
                  <c:v>-1.3945837902528437</c:v>
                </c:pt>
                <c:pt idx="76">
                  <c:v>-3.6571334600227745</c:v>
                </c:pt>
                <c:pt idx="77">
                  <c:v>-1.8305796656613769</c:v>
                </c:pt>
                <c:pt idx="78">
                  <c:v>-2.4872201728020169</c:v>
                </c:pt>
                <c:pt idx="79">
                  <c:v>-1.8340337394726336</c:v>
                </c:pt>
                <c:pt idx="80">
                  <c:v>-2.2749205458602746</c:v>
                </c:pt>
                <c:pt idx="81">
                  <c:v>-3.3325073709755468</c:v>
                </c:pt>
                <c:pt idx="82">
                  <c:v>-2.3944977143385868</c:v>
                </c:pt>
                <c:pt idx="83">
                  <c:v>-3.0961337418466552</c:v>
                </c:pt>
                <c:pt idx="84">
                  <c:v>-2.8843506617026771</c:v>
                </c:pt>
                <c:pt idx="85">
                  <c:v>-4.2083060821272635</c:v>
                </c:pt>
                <c:pt idx="86">
                  <c:v>-3.1101972613891764</c:v>
                </c:pt>
                <c:pt idx="87">
                  <c:v>-3.2001271379557745</c:v>
                </c:pt>
                <c:pt idx="88">
                  <c:v>-4.3543713196153542</c:v>
                </c:pt>
                <c:pt idx="89">
                  <c:v>-3.1036850275075847</c:v>
                </c:pt>
                <c:pt idx="90">
                  <c:v>-2.8048848658055801</c:v>
                </c:pt>
                <c:pt idx="91">
                  <c:v>-3.0376847872217998</c:v>
                </c:pt>
                <c:pt idx="92">
                  <c:v>-3.5217798127867037</c:v>
                </c:pt>
                <c:pt idx="93">
                  <c:v>-2.9389319744510036</c:v>
                </c:pt>
                <c:pt idx="94">
                  <c:v>-3.1225476491845678</c:v>
                </c:pt>
                <c:pt idx="95">
                  <c:v>-3.8101937305690803</c:v>
                </c:pt>
                <c:pt idx="96">
                  <c:v>-2.5593703087452417</c:v>
                </c:pt>
                <c:pt idx="97">
                  <c:v>-2.8062307582591819</c:v>
                </c:pt>
                <c:pt idx="98">
                  <c:v>-1.7715631305388886</c:v>
                </c:pt>
                <c:pt idx="99">
                  <c:v>-2.1578309467011403</c:v>
                </c:pt>
                <c:pt idx="100">
                  <c:v>-1.2260239240667099</c:v>
                </c:pt>
                <c:pt idx="101">
                  <c:v>-1.0788114191446765</c:v>
                </c:pt>
                <c:pt idx="102">
                  <c:v>-0.71218389987202158</c:v>
                </c:pt>
                <c:pt idx="103">
                  <c:v>-0.75494206364097416</c:v>
                </c:pt>
                <c:pt idx="104">
                  <c:v>1.2013341305586835</c:v>
                </c:pt>
                <c:pt idx="105">
                  <c:v>0.65799561792286043</c:v>
                </c:pt>
                <c:pt idx="106">
                  <c:v>1.2095119209004488</c:v>
                </c:pt>
                <c:pt idx="107">
                  <c:v>1.9050450774134582</c:v>
                </c:pt>
                <c:pt idx="108">
                  <c:v>0.58989250498269363</c:v>
                </c:pt>
                <c:pt idx="109">
                  <c:v>3.623121303913007</c:v>
                </c:pt>
                <c:pt idx="110">
                  <c:v>3.7656443710569198</c:v>
                </c:pt>
                <c:pt idx="111">
                  <c:v>3.9135141896020422</c:v>
                </c:pt>
                <c:pt idx="112">
                  <c:v>3.7260744108182959</c:v>
                </c:pt>
                <c:pt idx="113">
                  <c:v>2.1847169582932429</c:v>
                </c:pt>
                <c:pt idx="114">
                  <c:v>2.1499352400529625</c:v>
                </c:pt>
                <c:pt idx="115">
                  <c:v>0.18427268149551285</c:v>
                </c:pt>
                <c:pt idx="116">
                  <c:v>8.4317353890386609E-2</c:v>
                </c:pt>
                <c:pt idx="117">
                  <c:v>-1.606588631576757</c:v>
                </c:pt>
                <c:pt idx="118">
                  <c:v>-1.6473460648367113</c:v>
                </c:pt>
                <c:pt idx="119">
                  <c:v>-0.7070771654825263</c:v>
                </c:pt>
                <c:pt idx="120">
                  <c:v>0.47746540534226278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-0.72774952027217177</c:v>
                </c:pt>
                <c:pt idx="1">
                  <c:v>0.22252012016318895</c:v>
                </c:pt>
                <c:pt idx="2">
                  <c:v>1.9740502679334555</c:v>
                </c:pt>
                <c:pt idx="3">
                  <c:v>2.0012638083788725</c:v>
                </c:pt>
                <c:pt idx="4">
                  <c:v>4.3001612127300568</c:v>
                </c:pt>
                <c:pt idx="5">
                  <c:v>5.0238788789679774</c:v>
                </c:pt>
                <c:pt idx="6">
                  <c:v>4.2266196735827277</c:v>
                </c:pt>
                <c:pt idx="7">
                  <c:v>1.9850824048809916</c:v>
                </c:pt>
                <c:pt idx="8">
                  <c:v>4.424614366983208E-2</c:v>
                </c:pt>
                <c:pt idx="9">
                  <c:v>0.98334466419968647</c:v>
                </c:pt>
                <c:pt idx="10">
                  <c:v>-0.99619404381214516</c:v>
                </c:pt>
                <c:pt idx="11">
                  <c:v>-0.63721945185648043</c:v>
                </c:pt>
                <c:pt idx="12">
                  <c:v>0.47338873968611828</c:v>
                </c:pt>
                <c:pt idx="13">
                  <c:v>-0.7646553368292206</c:v>
                </c:pt>
                <c:pt idx="14">
                  <c:v>-0.62214495221601807</c:v>
                </c:pt>
                <c:pt idx="15">
                  <c:v>9.3508369682667264E-2</c:v>
                </c:pt>
                <c:pt idx="16">
                  <c:v>0.69684872790316532</c:v>
                </c:pt>
                <c:pt idx="17">
                  <c:v>-0.41909432376878736</c:v>
                </c:pt>
                <c:pt idx="18">
                  <c:v>1.2620838725465722</c:v>
                </c:pt>
                <c:pt idx="19">
                  <c:v>-0.71993509700439573</c:v>
                </c:pt>
                <c:pt idx="20">
                  <c:v>-0.50385613141515972</c:v>
                </c:pt>
                <c:pt idx="21">
                  <c:v>-0.66933467393834345</c:v>
                </c:pt>
                <c:pt idx="22">
                  <c:v>-2.1527394848672357</c:v>
                </c:pt>
                <c:pt idx="23">
                  <c:v>-2.2429109421176836</c:v>
                </c:pt>
                <c:pt idx="24">
                  <c:v>-2.8933917337870705</c:v>
                </c:pt>
                <c:pt idx="25">
                  <c:v>-3.7954004415187135</c:v>
                </c:pt>
                <c:pt idx="26">
                  <c:v>-2.0528806472287329</c:v>
                </c:pt>
                <c:pt idx="27">
                  <c:v>-3.1734987215404575</c:v>
                </c:pt>
                <c:pt idx="28">
                  <c:v>-3.7662420756703145</c:v>
                </c:pt>
                <c:pt idx="29">
                  <c:v>-0.33732206174873341</c:v>
                </c:pt>
                <c:pt idx="30">
                  <c:v>-1.3426436201951062</c:v>
                </c:pt>
                <c:pt idx="31">
                  <c:v>-0.63560050948275337</c:v>
                </c:pt>
                <c:pt idx="32">
                  <c:v>7.608206973399978E-2</c:v>
                </c:pt>
                <c:pt idx="33">
                  <c:v>3.4051236414623474</c:v>
                </c:pt>
                <c:pt idx="34">
                  <c:v>0.43545831452719469</c:v>
                </c:pt>
                <c:pt idx="35">
                  <c:v>-0.98746700225500939</c:v>
                </c:pt>
                <c:pt idx="36">
                  <c:v>-1.9048241643955865</c:v>
                </c:pt>
                <c:pt idx="37">
                  <c:v>-1.8752171160372362</c:v>
                </c:pt>
                <c:pt idx="38">
                  <c:v>-3.4562290607817117</c:v>
                </c:pt>
                <c:pt idx="39">
                  <c:v>-3.3384456195661203</c:v>
                </c:pt>
                <c:pt idx="40">
                  <c:v>-3.0155300944059009</c:v>
                </c:pt>
                <c:pt idx="41">
                  <c:v>-4.0393333873305952</c:v>
                </c:pt>
                <c:pt idx="42">
                  <c:v>-4.5359094273014877</c:v>
                </c:pt>
                <c:pt idx="43">
                  <c:v>-3.5067668846572788</c:v>
                </c:pt>
                <c:pt idx="44">
                  <c:v>-3.38864990231678</c:v>
                </c:pt>
                <c:pt idx="45">
                  <c:v>-4.7752218783708607</c:v>
                </c:pt>
                <c:pt idx="46">
                  <c:v>-3.1501152074264813</c:v>
                </c:pt>
                <c:pt idx="47">
                  <c:v>-3.0187976933300975</c:v>
                </c:pt>
                <c:pt idx="48">
                  <c:v>-3.8353865336048307</c:v>
                </c:pt>
                <c:pt idx="49">
                  <c:v>-2.6141521521667777</c:v>
                </c:pt>
                <c:pt idx="50">
                  <c:v>-2.4191009752514896</c:v>
                </c:pt>
                <c:pt idx="51">
                  <c:v>-3.9219388126940076</c:v>
                </c:pt>
                <c:pt idx="52">
                  <c:v>-3.8484832144071119</c:v>
                </c:pt>
                <c:pt idx="53">
                  <c:v>-3.130980420290133</c:v>
                </c:pt>
                <c:pt idx="54">
                  <c:v>-2.1336325991079494</c:v>
                </c:pt>
                <c:pt idx="55">
                  <c:v>-0.69264979979748009</c:v>
                </c:pt>
                <c:pt idx="56">
                  <c:v>0.27645593876220148</c:v>
                </c:pt>
                <c:pt idx="57">
                  <c:v>-2.057176781102422</c:v>
                </c:pt>
                <c:pt idx="58">
                  <c:v>-1.5349424260541247</c:v>
                </c:pt>
                <c:pt idx="59">
                  <c:v>-1.080761584347002</c:v>
                </c:pt>
                <c:pt idx="60">
                  <c:v>-0.24174208644329764</c:v>
                </c:pt>
                <c:pt idx="61">
                  <c:v>5.0783252320977253E-2</c:v>
                </c:pt>
                <c:pt idx="62">
                  <c:v>-0.10416488305794948</c:v>
                </c:pt>
                <c:pt idx="63">
                  <c:v>1.0085605854462114</c:v>
                </c:pt>
                <c:pt idx="64">
                  <c:v>-9.5011172594492002E-2</c:v>
                </c:pt>
                <c:pt idx="65">
                  <c:v>0.46180498267475401</c:v>
                </c:pt>
                <c:pt idx="66">
                  <c:v>-0.81260703969660619</c:v>
                </c:pt>
                <c:pt idx="67">
                  <c:v>0.47150574328357847</c:v>
                </c:pt>
                <c:pt idx="68">
                  <c:v>0.33090399447020585</c:v>
                </c:pt>
                <c:pt idx="69">
                  <c:v>1.0349980254332602</c:v>
                </c:pt>
                <c:pt idx="70">
                  <c:v>1.4773677496937947</c:v>
                </c:pt>
                <c:pt idx="71">
                  <c:v>0.62822461050263645</c:v>
                </c:pt>
                <c:pt idx="72">
                  <c:v>2.0213501081828081E-2</c:v>
                </c:pt>
                <c:pt idx="73">
                  <c:v>-2.746449661228326E-2</c:v>
                </c:pt>
                <c:pt idx="74">
                  <c:v>-1.6422712285437606</c:v>
                </c:pt>
                <c:pt idx="75">
                  <c:v>-1.8665671230056931</c:v>
                </c:pt>
                <c:pt idx="76">
                  <c:v>-1.2332490419909101</c:v>
                </c:pt>
                <c:pt idx="77">
                  <c:v>-3.5819455675301368</c:v>
                </c:pt>
                <c:pt idx="78">
                  <c:v>-3.4248310740472792</c:v>
                </c:pt>
                <c:pt idx="79">
                  <c:v>-2.3071031646009823</c:v>
                </c:pt>
                <c:pt idx="80">
                  <c:v>-1.592193890672881</c:v>
                </c:pt>
                <c:pt idx="81">
                  <c:v>-0.9952309428176187</c:v>
                </c:pt>
                <c:pt idx="82">
                  <c:v>-0.92483733209911334</c:v>
                </c:pt>
                <c:pt idx="83">
                  <c:v>0.77771943097773577</c:v>
                </c:pt>
                <c:pt idx="84">
                  <c:v>1.5299473178526086</c:v>
                </c:pt>
                <c:pt idx="85">
                  <c:v>1.0733528561299752</c:v>
                </c:pt>
                <c:pt idx="86">
                  <c:v>3.612865170431323</c:v>
                </c:pt>
                <c:pt idx="87">
                  <c:v>3.9014158995655976</c:v>
                </c:pt>
                <c:pt idx="88">
                  <c:v>1.922640091039312</c:v>
                </c:pt>
                <c:pt idx="89">
                  <c:v>1.8022996286517938</c:v>
                </c:pt>
                <c:pt idx="90">
                  <c:v>4.5579153201443523</c:v>
                </c:pt>
                <c:pt idx="91">
                  <c:v>1.8931856333907309</c:v>
                </c:pt>
                <c:pt idx="92">
                  <c:v>1.8691040623587598</c:v>
                </c:pt>
                <c:pt idx="93">
                  <c:v>1.6110609750182894</c:v>
                </c:pt>
                <c:pt idx="94">
                  <c:v>-1.2277005081804555</c:v>
                </c:pt>
                <c:pt idx="95">
                  <c:v>0.21381137946300693</c:v>
                </c:pt>
                <c:pt idx="96">
                  <c:v>-0.84421520799455241</c:v>
                </c:pt>
                <c:pt idx="97">
                  <c:v>-0.85014710505164937</c:v>
                </c:pt>
                <c:pt idx="98">
                  <c:v>-1.0478220246106862</c:v>
                </c:pt>
                <c:pt idx="99">
                  <c:v>0.31929975657104354</c:v>
                </c:pt>
                <c:pt idx="100">
                  <c:v>-0.48278983685506027</c:v>
                </c:pt>
                <c:pt idx="101">
                  <c:v>-0.2469380720827179</c:v>
                </c:pt>
                <c:pt idx="102">
                  <c:v>-0.74440848621369005</c:v>
                </c:pt>
                <c:pt idx="103">
                  <c:v>-1.0900896419383024</c:v>
                </c:pt>
                <c:pt idx="104">
                  <c:v>-1.9435543913487605</c:v>
                </c:pt>
                <c:pt idx="105">
                  <c:v>-0.66459840293409889</c:v>
                </c:pt>
                <c:pt idx="106">
                  <c:v>-1.2095080858883229</c:v>
                </c:pt>
                <c:pt idx="107">
                  <c:v>-1.2526360804746415</c:v>
                </c:pt>
                <c:pt idx="108">
                  <c:v>-1.3504508625253759</c:v>
                </c:pt>
                <c:pt idx="109">
                  <c:v>-1.6280147075352551</c:v>
                </c:pt>
                <c:pt idx="110">
                  <c:v>-0.7524998004097696</c:v>
                </c:pt>
                <c:pt idx="111">
                  <c:v>-1.2403697381460066</c:v>
                </c:pt>
                <c:pt idx="112">
                  <c:v>-1.0283468171478467</c:v>
                </c:pt>
                <c:pt idx="113">
                  <c:v>0.13629408065638868</c:v>
                </c:pt>
                <c:pt idx="114">
                  <c:v>-1.0635142636363417</c:v>
                </c:pt>
                <c:pt idx="115">
                  <c:v>0.49726467616861081</c:v>
                </c:pt>
                <c:pt idx="116">
                  <c:v>0.60832037275501583</c:v>
                </c:pt>
                <c:pt idx="117">
                  <c:v>1.2381420380196095</c:v>
                </c:pt>
                <c:pt idx="118">
                  <c:v>1.2142013688042117</c:v>
                </c:pt>
                <c:pt idx="119">
                  <c:v>1.6073821283125618</c:v>
                </c:pt>
                <c:pt idx="120">
                  <c:v>2.7785755049973795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1.0143597825093109</c:v>
                </c:pt>
                <c:pt idx="1">
                  <c:v>2.7603554841186422</c:v>
                </c:pt>
                <c:pt idx="2">
                  <c:v>2.3523867784086812</c:v>
                </c:pt>
                <c:pt idx="3">
                  <c:v>2.6462633084876472</c:v>
                </c:pt>
                <c:pt idx="4">
                  <c:v>-0.40297061880827145</c:v>
                </c:pt>
                <c:pt idx="5">
                  <c:v>1.3411576989953584</c:v>
                </c:pt>
                <c:pt idx="6">
                  <c:v>1.6648008031761294</c:v>
                </c:pt>
                <c:pt idx="7">
                  <c:v>2.4829031631798477</c:v>
                </c:pt>
                <c:pt idx="8">
                  <c:v>3.0563486361440839</c:v>
                </c:pt>
                <c:pt idx="9">
                  <c:v>3.7311109784730663</c:v>
                </c:pt>
                <c:pt idx="10">
                  <c:v>3.7460776714165709</c:v>
                </c:pt>
                <c:pt idx="11">
                  <c:v>3.2403686465099044</c:v>
                </c:pt>
                <c:pt idx="12">
                  <c:v>0.87780374084498081</c:v>
                </c:pt>
                <c:pt idx="13">
                  <c:v>7.0125416015140982E-2</c:v>
                </c:pt>
                <c:pt idx="14">
                  <c:v>-1.5550317986959943</c:v>
                </c:pt>
                <c:pt idx="15">
                  <c:v>-0.83791962370954776</c:v>
                </c:pt>
                <c:pt idx="16">
                  <c:v>0.97419530122004228</c:v>
                </c:pt>
                <c:pt idx="17">
                  <c:v>8.6414423513189426E-2</c:v>
                </c:pt>
                <c:pt idx="18">
                  <c:v>-1.2298291739883345</c:v>
                </c:pt>
                <c:pt idx="19">
                  <c:v>1.6142417148005361</c:v>
                </c:pt>
                <c:pt idx="20">
                  <c:v>-0.41323835445410606</c:v>
                </c:pt>
                <c:pt idx="21">
                  <c:v>-0.97783089890540242</c:v>
                </c:pt>
                <c:pt idx="22">
                  <c:v>-1.3451640466344348</c:v>
                </c:pt>
                <c:pt idx="23">
                  <c:v>1.1599492911917786</c:v>
                </c:pt>
                <c:pt idx="24">
                  <c:v>0.9739268123902195</c:v>
                </c:pt>
                <c:pt idx="25">
                  <c:v>2.042563151857157</c:v>
                </c:pt>
                <c:pt idx="26">
                  <c:v>1.1078734456869248</c:v>
                </c:pt>
                <c:pt idx="27">
                  <c:v>0.93034318040076047</c:v>
                </c:pt>
                <c:pt idx="28">
                  <c:v>2.7196351045532441</c:v>
                </c:pt>
                <c:pt idx="29">
                  <c:v>3.0777197062161461</c:v>
                </c:pt>
                <c:pt idx="30">
                  <c:v>3.3183621069376121</c:v>
                </c:pt>
                <c:pt idx="31">
                  <c:v>1.5141342815127168</c:v>
                </c:pt>
                <c:pt idx="32">
                  <c:v>2.0617940469276221</c:v>
                </c:pt>
                <c:pt idx="33">
                  <c:v>3.8241808659390815</c:v>
                </c:pt>
                <c:pt idx="34">
                  <c:v>3.0569926200566124</c:v>
                </c:pt>
                <c:pt idx="35">
                  <c:v>0.39755497870854839</c:v>
                </c:pt>
                <c:pt idx="36">
                  <c:v>-1.4916655518184101</c:v>
                </c:pt>
                <c:pt idx="37">
                  <c:v>-1.6869627768164803</c:v>
                </c:pt>
                <c:pt idx="38">
                  <c:v>-0.26344423324928384</c:v>
                </c:pt>
                <c:pt idx="39">
                  <c:v>0.27678936638700524</c:v>
                </c:pt>
                <c:pt idx="40">
                  <c:v>0.25035685876610608</c:v>
                </c:pt>
                <c:pt idx="41">
                  <c:v>0.66656284229081508</c:v>
                </c:pt>
                <c:pt idx="42">
                  <c:v>0.36878584076261833</c:v>
                </c:pt>
                <c:pt idx="43">
                  <c:v>0.81978206745293869</c:v>
                </c:pt>
                <c:pt idx="44">
                  <c:v>-0.67023581018855771</c:v>
                </c:pt>
                <c:pt idx="45">
                  <c:v>-3.4860135807171025E-2</c:v>
                </c:pt>
                <c:pt idx="46">
                  <c:v>1.1633193074809951</c:v>
                </c:pt>
                <c:pt idx="47">
                  <c:v>-0.86566316164309687</c:v>
                </c:pt>
                <c:pt idx="48">
                  <c:v>0.9801706977169431</c:v>
                </c:pt>
                <c:pt idx="49">
                  <c:v>2.6658010624473301</c:v>
                </c:pt>
                <c:pt idx="50">
                  <c:v>1.4408856951888911</c:v>
                </c:pt>
                <c:pt idx="51">
                  <c:v>1.6478903131132623</c:v>
                </c:pt>
                <c:pt idx="52">
                  <c:v>0.48904728037116707</c:v>
                </c:pt>
                <c:pt idx="53">
                  <c:v>-1.4445224126398224</c:v>
                </c:pt>
                <c:pt idx="54">
                  <c:v>-0.4562508754984051</c:v>
                </c:pt>
                <c:pt idx="55">
                  <c:v>-0.3695324751085719</c:v>
                </c:pt>
                <c:pt idx="56">
                  <c:v>-0.14933696329841184</c:v>
                </c:pt>
                <c:pt idx="57">
                  <c:v>-0.6808887080266246</c:v>
                </c:pt>
                <c:pt idx="58">
                  <c:v>0.83623358897599431</c:v>
                </c:pt>
                <c:pt idx="59">
                  <c:v>2.4463659576671968</c:v>
                </c:pt>
                <c:pt idx="60">
                  <c:v>3.1434092236581579</c:v>
                </c:pt>
                <c:pt idx="61">
                  <c:v>2.7952179951626861</c:v>
                </c:pt>
                <c:pt idx="62">
                  <c:v>3.629957788019373</c:v>
                </c:pt>
                <c:pt idx="63">
                  <c:v>3.572843676700209</c:v>
                </c:pt>
                <c:pt idx="64">
                  <c:v>2.9703146540838601</c:v>
                </c:pt>
                <c:pt idx="65">
                  <c:v>4.9571464010078881</c:v>
                </c:pt>
                <c:pt idx="66">
                  <c:v>2.5142119064736645</c:v>
                </c:pt>
                <c:pt idx="67">
                  <c:v>2.0067949931658453</c:v>
                </c:pt>
                <c:pt idx="68">
                  <c:v>4.4514405419424745E-2</c:v>
                </c:pt>
                <c:pt idx="69">
                  <c:v>-0.30406198063866741</c:v>
                </c:pt>
                <c:pt idx="70">
                  <c:v>-1.1836749285638739</c:v>
                </c:pt>
                <c:pt idx="71">
                  <c:v>-0.66432527389198281</c:v>
                </c:pt>
                <c:pt idx="72">
                  <c:v>1.3468200103958896</c:v>
                </c:pt>
                <c:pt idx="73">
                  <c:v>0.77575823266795796</c:v>
                </c:pt>
                <c:pt idx="74">
                  <c:v>1.1140861512257063</c:v>
                </c:pt>
                <c:pt idx="75">
                  <c:v>-1.1318193082772141E-2</c:v>
                </c:pt>
                <c:pt idx="76">
                  <c:v>-0.53263746300304537</c:v>
                </c:pt>
                <c:pt idx="77">
                  <c:v>0.1351157156520838</c:v>
                </c:pt>
                <c:pt idx="78">
                  <c:v>-1.3103757747097728</c:v>
                </c:pt>
                <c:pt idx="79">
                  <c:v>-1.415768495441402E-2</c:v>
                </c:pt>
                <c:pt idx="80">
                  <c:v>-4.3071123703389587</c:v>
                </c:pt>
                <c:pt idx="81">
                  <c:v>-4.0134149067456235</c:v>
                </c:pt>
                <c:pt idx="82">
                  <c:v>-2.9096306171281054</c:v>
                </c:pt>
                <c:pt idx="83">
                  <c:v>-1.2423610900881801</c:v>
                </c:pt>
                <c:pt idx="84">
                  <c:v>-1.494934345726032</c:v>
                </c:pt>
                <c:pt idx="85">
                  <c:v>-0.33834895348572103</c:v>
                </c:pt>
                <c:pt idx="86">
                  <c:v>-1.3851771916711189</c:v>
                </c:pt>
                <c:pt idx="87">
                  <c:v>-5.5621467229464115E-2</c:v>
                </c:pt>
                <c:pt idx="88">
                  <c:v>1.0684542989182826</c:v>
                </c:pt>
                <c:pt idx="89">
                  <c:v>0.71960768195367963</c:v>
                </c:pt>
                <c:pt idx="90">
                  <c:v>1.3664899168510346E-2</c:v>
                </c:pt>
                <c:pt idx="91">
                  <c:v>0.83784105077691373</c:v>
                </c:pt>
                <c:pt idx="92">
                  <c:v>0.63364370584095531</c:v>
                </c:pt>
                <c:pt idx="93">
                  <c:v>-1.4474551116666901</c:v>
                </c:pt>
                <c:pt idx="94">
                  <c:v>5.7513023502534961E-2</c:v>
                </c:pt>
                <c:pt idx="95">
                  <c:v>0.56822263055308164</c:v>
                </c:pt>
                <c:pt idx="96">
                  <c:v>0.6828666664584474</c:v>
                </c:pt>
                <c:pt idx="97">
                  <c:v>0.64137742029027789</c:v>
                </c:pt>
                <c:pt idx="98">
                  <c:v>-0.83230555219221158</c:v>
                </c:pt>
                <c:pt idx="99">
                  <c:v>-0.59127228108350982</c:v>
                </c:pt>
                <c:pt idx="100">
                  <c:v>1.097646303308061</c:v>
                </c:pt>
                <c:pt idx="101">
                  <c:v>2.3879922043762729</c:v>
                </c:pt>
                <c:pt idx="102">
                  <c:v>2.4775549547420903</c:v>
                </c:pt>
                <c:pt idx="103">
                  <c:v>2.9002067518765653</c:v>
                </c:pt>
                <c:pt idx="104">
                  <c:v>1.0927290097308819</c:v>
                </c:pt>
                <c:pt idx="105">
                  <c:v>1.9149535063489369</c:v>
                </c:pt>
                <c:pt idx="106">
                  <c:v>2.0793094968943806</c:v>
                </c:pt>
                <c:pt idx="107">
                  <c:v>0.99369191115696864</c:v>
                </c:pt>
                <c:pt idx="108">
                  <c:v>0.22743855639439098</c:v>
                </c:pt>
                <c:pt idx="109">
                  <c:v>2.3747616659758966</c:v>
                </c:pt>
                <c:pt idx="110">
                  <c:v>3.4788146219925076</c:v>
                </c:pt>
                <c:pt idx="111">
                  <c:v>2.9998795640877374</c:v>
                </c:pt>
                <c:pt idx="112">
                  <c:v>1.1985934876210034</c:v>
                </c:pt>
                <c:pt idx="113">
                  <c:v>0.21788265368614851</c:v>
                </c:pt>
                <c:pt idx="114">
                  <c:v>0.19096414027147071</c:v>
                </c:pt>
                <c:pt idx="115">
                  <c:v>-0.30730739695393428</c:v>
                </c:pt>
                <c:pt idx="116">
                  <c:v>3.7961780029053288E-2</c:v>
                </c:pt>
                <c:pt idx="117">
                  <c:v>0.27899401891410902</c:v>
                </c:pt>
                <c:pt idx="118">
                  <c:v>2.3860073440089953E-2</c:v>
                </c:pt>
                <c:pt idx="119">
                  <c:v>1.0718209328267279</c:v>
                </c:pt>
                <c:pt idx="120">
                  <c:v>0.75460644967542345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4.9686128475620972</c:v>
                </c:pt>
                <c:pt idx="1">
                  <c:v>5.0179118058844869</c:v>
                </c:pt>
                <c:pt idx="2">
                  <c:v>3.7231101734350611</c:v>
                </c:pt>
                <c:pt idx="3">
                  <c:v>2.135250910008943</c:v>
                </c:pt>
                <c:pt idx="4">
                  <c:v>2.392666216262584</c:v>
                </c:pt>
                <c:pt idx="5">
                  <c:v>7.7826466489516726</c:v>
                </c:pt>
                <c:pt idx="6">
                  <c:v>6.4583762394493487</c:v>
                </c:pt>
                <c:pt idx="7">
                  <c:v>5.4051197400247135</c:v>
                </c:pt>
                <c:pt idx="8">
                  <c:v>1.6743956586900612</c:v>
                </c:pt>
                <c:pt idx="9">
                  <c:v>1.6986835825507456</c:v>
                </c:pt>
                <c:pt idx="10">
                  <c:v>0.80821085256689795</c:v>
                </c:pt>
                <c:pt idx="11">
                  <c:v>0.39517382677167695</c:v>
                </c:pt>
                <c:pt idx="12">
                  <c:v>-0.17856772589046277</c:v>
                </c:pt>
                <c:pt idx="13">
                  <c:v>0.17895747132182191</c:v>
                </c:pt>
                <c:pt idx="14">
                  <c:v>0.81749834326308701</c:v>
                </c:pt>
                <c:pt idx="15">
                  <c:v>-0.57172547392411144</c:v>
                </c:pt>
                <c:pt idx="16">
                  <c:v>0.26322542737287413</c:v>
                </c:pt>
                <c:pt idx="17">
                  <c:v>-0.39094088432393853</c:v>
                </c:pt>
                <c:pt idx="18">
                  <c:v>-0.49353693009771177</c:v>
                </c:pt>
                <c:pt idx="19">
                  <c:v>0.37508977227850843</c:v>
                </c:pt>
                <c:pt idx="20">
                  <c:v>-2.3815822907593827</c:v>
                </c:pt>
                <c:pt idx="21">
                  <c:v>-1.6425290264111054</c:v>
                </c:pt>
                <c:pt idx="22">
                  <c:v>-0.81639967362344479</c:v>
                </c:pt>
                <c:pt idx="23">
                  <c:v>-2.2140369067793872</c:v>
                </c:pt>
                <c:pt idx="24">
                  <c:v>-2.3116196402040456</c:v>
                </c:pt>
                <c:pt idx="25">
                  <c:v>-3.4506601695241819</c:v>
                </c:pt>
                <c:pt idx="26">
                  <c:v>-1.5360501943276901</c:v>
                </c:pt>
                <c:pt idx="27">
                  <c:v>-2.2699545364170395</c:v>
                </c:pt>
                <c:pt idx="28">
                  <c:v>-1.2389416035184797</c:v>
                </c:pt>
                <c:pt idx="29">
                  <c:v>-0.47327019904168299</c:v>
                </c:pt>
                <c:pt idx="30">
                  <c:v>-1.9671417522721557</c:v>
                </c:pt>
                <c:pt idx="31">
                  <c:v>-0.18965280157473985</c:v>
                </c:pt>
                <c:pt idx="32">
                  <c:v>-1.8243181384745542</c:v>
                </c:pt>
                <c:pt idx="33">
                  <c:v>-1.96966022685625</c:v>
                </c:pt>
                <c:pt idx="34">
                  <c:v>-3.7045921767599328</c:v>
                </c:pt>
                <c:pt idx="35">
                  <c:v>-2.4247605312113536</c:v>
                </c:pt>
                <c:pt idx="36">
                  <c:v>2.5464688356912839E-2</c:v>
                </c:pt>
                <c:pt idx="37">
                  <c:v>-0.57454514506020826</c:v>
                </c:pt>
                <c:pt idx="38">
                  <c:v>0.96216401104268179</c:v>
                </c:pt>
                <c:pt idx="39">
                  <c:v>2.4019900148255289</c:v>
                </c:pt>
                <c:pt idx="40">
                  <c:v>1.7400402618297057</c:v>
                </c:pt>
                <c:pt idx="41">
                  <c:v>2.7296166934783512</c:v>
                </c:pt>
                <c:pt idx="42">
                  <c:v>1.3367724225965223</c:v>
                </c:pt>
                <c:pt idx="43">
                  <c:v>3.2145574316655385</c:v>
                </c:pt>
                <c:pt idx="44">
                  <c:v>2.1235941878345472</c:v>
                </c:pt>
                <c:pt idx="45">
                  <c:v>3.5981251915889301</c:v>
                </c:pt>
                <c:pt idx="46">
                  <c:v>2.1739563487343445</c:v>
                </c:pt>
                <c:pt idx="47">
                  <c:v>5.0374055187969207</c:v>
                </c:pt>
                <c:pt idx="48">
                  <c:v>1.9037619653326276</c:v>
                </c:pt>
                <c:pt idx="49">
                  <c:v>1.1070846283032931</c:v>
                </c:pt>
                <c:pt idx="50">
                  <c:v>-3.6027919461173431E-2</c:v>
                </c:pt>
                <c:pt idx="51">
                  <c:v>0.69075814763569587</c:v>
                </c:pt>
                <c:pt idx="52">
                  <c:v>0.42178983614145799</c:v>
                </c:pt>
                <c:pt idx="53">
                  <c:v>0.7556591280175069</c:v>
                </c:pt>
                <c:pt idx="54">
                  <c:v>1.2622057724872515</c:v>
                </c:pt>
                <c:pt idx="55">
                  <c:v>-0.28742949193516854</c:v>
                </c:pt>
                <c:pt idx="56">
                  <c:v>1.4028742230113143</c:v>
                </c:pt>
                <c:pt idx="57">
                  <c:v>1.1610300778716067</c:v>
                </c:pt>
                <c:pt idx="58">
                  <c:v>2.5842615312405544</c:v>
                </c:pt>
                <c:pt idx="59">
                  <c:v>2.9453460677991328</c:v>
                </c:pt>
                <c:pt idx="60">
                  <c:v>2.9523890881370245</c:v>
                </c:pt>
                <c:pt idx="61">
                  <c:v>2.0145048035328466</c:v>
                </c:pt>
                <c:pt idx="62">
                  <c:v>0.57341865318608987</c:v>
                </c:pt>
                <c:pt idx="63">
                  <c:v>-0.47741677658399168</c:v>
                </c:pt>
                <c:pt idx="64">
                  <c:v>0.17407094185423611</c:v>
                </c:pt>
                <c:pt idx="65">
                  <c:v>1.528241508818345</c:v>
                </c:pt>
                <c:pt idx="66">
                  <c:v>2.9078100181423832</c:v>
                </c:pt>
                <c:pt idx="67">
                  <c:v>3.4913525880817855</c:v>
                </c:pt>
                <c:pt idx="68">
                  <c:v>4.5224579578632085</c:v>
                </c:pt>
                <c:pt idx="69">
                  <c:v>4.4734361579548505</c:v>
                </c:pt>
                <c:pt idx="70">
                  <c:v>4.1832298824394831</c:v>
                </c:pt>
                <c:pt idx="71">
                  <c:v>3.3628379454713184</c:v>
                </c:pt>
                <c:pt idx="72">
                  <c:v>2.0345227311195253</c:v>
                </c:pt>
                <c:pt idx="73">
                  <c:v>1.7241345319638053</c:v>
                </c:pt>
                <c:pt idx="74">
                  <c:v>0.50226543753665331</c:v>
                </c:pt>
                <c:pt idx="75">
                  <c:v>-1.1744982067590968</c:v>
                </c:pt>
                <c:pt idx="76">
                  <c:v>0.34681686725098398</c:v>
                </c:pt>
                <c:pt idx="77">
                  <c:v>0.46174634358303812</c:v>
                </c:pt>
                <c:pt idx="78">
                  <c:v>-0.414036432193916</c:v>
                </c:pt>
                <c:pt idx="79">
                  <c:v>-1.4699397366668978</c:v>
                </c:pt>
                <c:pt idx="80">
                  <c:v>-1.267877809811901</c:v>
                </c:pt>
                <c:pt idx="81">
                  <c:v>-0.48751103409935737</c:v>
                </c:pt>
                <c:pt idx="82">
                  <c:v>-2.7169561453718807E-2</c:v>
                </c:pt>
                <c:pt idx="83">
                  <c:v>-6.0211769003710891E-2</c:v>
                </c:pt>
                <c:pt idx="84">
                  <c:v>-0.19120673803184049</c:v>
                </c:pt>
                <c:pt idx="85">
                  <c:v>-0.6884389137690895</c:v>
                </c:pt>
                <c:pt idx="86">
                  <c:v>-0.14195047353312309</c:v>
                </c:pt>
                <c:pt idx="87">
                  <c:v>-2.1778042015304022</c:v>
                </c:pt>
                <c:pt idx="88">
                  <c:v>-1.1892037802971109</c:v>
                </c:pt>
                <c:pt idx="89">
                  <c:v>-0.59485270837912274</c:v>
                </c:pt>
                <c:pt idx="90">
                  <c:v>-1.9338143878860938</c:v>
                </c:pt>
                <c:pt idx="91">
                  <c:v>-1.1075828804130428</c:v>
                </c:pt>
                <c:pt idx="92">
                  <c:v>-0.27908111034829203</c:v>
                </c:pt>
                <c:pt idx="93">
                  <c:v>-0.68590700433592311</c:v>
                </c:pt>
                <c:pt idx="94">
                  <c:v>-0.86539079505731942</c:v>
                </c:pt>
                <c:pt idx="95">
                  <c:v>1.6658992102234951</c:v>
                </c:pt>
                <c:pt idx="96">
                  <c:v>0.29794833120951503</c:v>
                </c:pt>
                <c:pt idx="97">
                  <c:v>1.2622433011319523</c:v>
                </c:pt>
                <c:pt idx="98">
                  <c:v>0.1576092218362492</c:v>
                </c:pt>
                <c:pt idx="99">
                  <c:v>7.8506459460157163E-2</c:v>
                </c:pt>
                <c:pt idx="100">
                  <c:v>-0.64240307748517922</c:v>
                </c:pt>
                <c:pt idx="101">
                  <c:v>0.62050765143345832</c:v>
                </c:pt>
                <c:pt idx="102">
                  <c:v>-0.93570343179227766</c:v>
                </c:pt>
                <c:pt idx="103">
                  <c:v>1.6548485751231574</c:v>
                </c:pt>
                <c:pt idx="104">
                  <c:v>0.42394636665095148</c:v>
                </c:pt>
                <c:pt idx="105">
                  <c:v>1.7531945900248374</c:v>
                </c:pt>
                <c:pt idx="106">
                  <c:v>0.23662915966056772</c:v>
                </c:pt>
                <c:pt idx="107">
                  <c:v>1.5334335394966792</c:v>
                </c:pt>
                <c:pt idx="108">
                  <c:v>0.88612210449642237</c:v>
                </c:pt>
                <c:pt idx="109">
                  <c:v>2.3191994607484756</c:v>
                </c:pt>
                <c:pt idx="110">
                  <c:v>3.5216397034738325</c:v>
                </c:pt>
                <c:pt idx="111">
                  <c:v>0.59395379486456246</c:v>
                </c:pt>
                <c:pt idx="112">
                  <c:v>1.1298476034374481</c:v>
                </c:pt>
                <c:pt idx="113">
                  <c:v>0.96252866848363305</c:v>
                </c:pt>
                <c:pt idx="114">
                  <c:v>0.70689592209505425</c:v>
                </c:pt>
                <c:pt idx="115">
                  <c:v>1.7961836429902784</c:v>
                </c:pt>
                <c:pt idx="116">
                  <c:v>0.15574699676950468</c:v>
                </c:pt>
                <c:pt idx="117">
                  <c:v>1.790159465346788</c:v>
                </c:pt>
                <c:pt idx="118">
                  <c:v>1.3271072014299856</c:v>
                </c:pt>
                <c:pt idx="119">
                  <c:v>1.0670053027961575</c:v>
                </c:pt>
                <c:pt idx="120">
                  <c:v>2.9630592721427025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6.8273719455214907</c:v>
                </c:pt>
                <c:pt idx="1">
                  <c:v>6.4095324183941624</c:v>
                </c:pt>
                <c:pt idx="2">
                  <c:v>8.7898061887655139</c:v>
                </c:pt>
                <c:pt idx="3">
                  <c:v>8.4049561249322835</c:v>
                </c:pt>
                <c:pt idx="4">
                  <c:v>7.6118145037603639</c:v>
                </c:pt>
                <c:pt idx="5">
                  <c:v>6.5502867599115762</c:v>
                </c:pt>
                <c:pt idx="6">
                  <c:v>7.6893300237774938</c:v>
                </c:pt>
                <c:pt idx="7">
                  <c:v>4.8246049327259382</c:v>
                </c:pt>
                <c:pt idx="8">
                  <c:v>5.0997590026040305</c:v>
                </c:pt>
                <c:pt idx="9">
                  <c:v>2.5870534953739073</c:v>
                </c:pt>
                <c:pt idx="10">
                  <c:v>0.96234235884535468</c:v>
                </c:pt>
                <c:pt idx="11">
                  <c:v>1.3410445023574014</c:v>
                </c:pt>
                <c:pt idx="12">
                  <c:v>0.91884444152375411</c:v>
                </c:pt>
                <c:pt idx="13">
                  <c:v>-0.96071439928722313</c:v>
                </c:pt>
                <c:pt idx="14">
                  <c:v>-2.2203998478992828</c:v>
                </c:pt>
                <c:pt idx="15">
                  <c:v>-0.90884656324572921</c:v>
                </c:pt>
                <c:pt idx="16">
                  <c:v>0.63729734211975553</c:v>
                </c:pt>
                <c:pt idx="17">
                  <c:v>1.3669327556073589</c:v>
                </c:pt>
                <c:pt idx="18">
                  <c:v>0.33777458545464317</c:v>
                </c:pt>
                <c:pt idx="19">
                  <c:v>0.82911168572673677</c:v>
                </c:pt>
                <c:pt idx="20">
                  <c:v>-1.9206141891030874E-2</c:v>
                </c:pt>
                <c:pt idx="21">
                  <c:v>1.6022795269316472</c:v>
                </c:pt>
                <c:pt idx="22">
                  <c:v>1.5194235843191732</c:v>
                </c:pt>
                <c:pt idx="23">
                  <c:v>1.9910092887622084</c:v>
                </c:pt>
                <c:pt idx="24">
                  <c:v>3.8970432059840974</c:v>
                </c:pt>
                <c:pt idx="25">
                  <c:v>5.8903952628112117</c:v>
                </c:pt>
                <c:pt idx="26">
                  <c:v>1.8051769051455773</c:v>
                </c:pt>
                <c:pt idx="27">
                  <c:v>-0.29840361425490086</c:v>
                </c:pt>
                <c:pt idx="28">
                  <c:v>1.8219614899957576E-2</c:v>
                </c:pt>
                <c:pt idx="29">
                  <c:v>-1.7203605879948298</c:v>
                </c:pt>
                <c:pt idx="30">
                  <c:v>-2.0949704659282786</c:v>
                </c:pt>
                <c:pt idx="31">
                  <c:v>-2.5044819253901078</c:v>
                </c:pt>
                <c:pt idx="32">
                  <c:v>-3.2984379559390637</c:v>
                </c:pt>
                <c:pt idx="33">
                  <c:v>3.7431204088710007E-2</c:v>
                </c:pt>
                <c:pt idx="34">
                  <c:v>-0.61467070208218777</c:v>
                </c:pt>
                <c:pt idx="35">
                  <c:v>1.9426866760362322</c:v>
                </c:pt>
                <c:pt idx="36">
                  <c:v>0.19471071374880281</c:v>
                </c:pt>
                <c:pt idx="37">
                  <c:v>2.8465777461738595</c:v>
                </c:pt>
                <c:pt idx="38">
                  <c:v>0.48323311289443105</c:v>
                </c:pt>
                <c:pt idx="39">
                  <c:v>-1.3682265989866775</c:v>
                </c:pt>
                <c:pt idx="40">
                  <c:v>-1.0395935907475153</c:v>
                </c:pt>
                <c:pt idx="41">
                  <c:v>-0.96305835878234602</c:v>
                </c:pt>
                <c:pt idx="42">
                  <c:v>-1.6376554895564273</c:v>
                </c:pt>
                <c:pt idx="43">
                  <c:v>0.89352259705111625</c:v>
                </c:pt>
                <c:pt idx="44">
                  <c:v>1.7677356433951434</c:v>
                </c:pt>
                <c:pt idx="45">
                  <c:v>-0.40765336832634652</c:v>
                </c:pt>
                <c:pt idx="46">
                  <c:v>2.2587643437653293</c:v>
                </c:pt>
                <c:pt idx="47">
                  <c:v>1.008230036392435</c:v>
                </c:pt>
                <c:pt idx="48">
                  <c:v>0.9919338073802223</c:v>
                </c:pt>
                <c:pt idx="49">
                  <c:v>2.7174008279601547</c:v>
                </c:pt>
                <c:pt idx="50">
                  <c:v>4.2452356583560062</c:v>
                </c:pt>
                <c:pt idx="51">
                  <c:v>4.3908869960295238</c:v>
                </c:pt>
                <c:pt idx="52">
                  <c:v>4.8833663485548122</c:v>
                </c:pt>
                <c:pt idx="53">
                  <c:v>4.5164553198729873</c:v>
                </c:pt>
                <c:pt idx="54">
                  <c:v>3.8976476063823364</c:v>
                </c:pt>
                <c:pt idx="55">
                  <c:v>2.566074551310551</c:v>
                </c:pt>
                <c:pt idx="56">
                  <c:v>3.1834067251505385</c:v>
                </c:pt>
                <c:pt idx="57">
                  <c:v>2.6720703232255349</c:v>
                </c:pt>
                <c:pt idx="58">
                  <c:v>1.4668079159033753</c:v>
                </c:pt>
                <c:pt idx="59">
                  <c:v>-1.4136646472843839</c:v>
                </c:pt>
                <c:pt idx="60">
                  <c:v>-2.5288402451861964</c:v>
                </c:pt>
                <c:pt idx="61">
                  <c:v>-2.9224947417649831</c:v>
                </c:pt>
                <c:pt idx="62">
                  <c:v>-3.3089757165644023</c:v>
                </c:pt>
                <c:pt idx="63">
                  <c:v>-3.1831579499065628</c:v>
                </c:pt>
                <c:pt idx="64">
                  <c:v>-2.5680284122938626</c:v>
                </c:pt>
                <c:pt idx="65">
                  <c:v>-1.6193163441522107</c:v>
                </c:pt>
                <c:pt idx="66">
                  <c:v>-1.2164310714258033</c:v>
                </c:pt>
                <c:pt idx="67">
                  <c:v>-3.032110450242147</c:v>
                </c:pt>
                <c:pt idx="68">
                  <c:v>-5.6207798714194022</c:v>
                </c:pt>
                <c:pt idx="69">
                  <c:v>-3.0387157838596597</c:v>
                </c:pt>
                <c:pt idx="70">
                  <c:v>-4.8840198768516681</c:v>
                </c:pt>
                <c:pt idx="71">
                  <c:v>-2.4024141221551352</c:v>
                </c:pt>
                <c:pt idx="72">
                  <c:v>-1.0260260743181591</c:v>
                </c:pt>
                <c:pt idx="73">
                  <c:v>-2.7198156839669512E-2</c:v>
                </c:pt>
                <c:pt idx="74">
                  <c:v>-1.1669281447706106</c:v>
                </c:pt>
                <c:pt idx="75">
                  <c:v>-0.51130716182006319</c:v>
                </c:pt>
                <c:pt idx="76">
                  <c:v>-1.9339643716190875</c:v>
                </c:pt>
                <c:pt idx="77">
                  <c:v>-4.3924063616441279E-2</c:v>
                </c:pt>
                <c:pt idx="78">
                  <c:v>-0.1454271008674915</c:v>
                </c:pt>
                <c:pt idx="79">
                  <c:v>0.14574236534585333</c:v>
                </c:pt>
                <c:pt idx="80">
                  <c:v>-0.86554195627926334</c:v>
                </c:pt>
                <c:pt idx="81">
                  <c:v>-0.71284459167656644</c:v>
                </c:pt>
                <c:pt idx="82">
                  <c:v>-2.2238556529522326</c:v>
                </c:pt>
                <c:pt idx="83">
                  <c:v>-2.1143841979234326</c:v>
                </c:pt>
                <c:pt idx="84">
                  <c:v>-2.3838626638907452</c:v>
                </c:pt>
                <c:pt idx="85">
                  <c:v>-0.78904176561544104</c:v>
                </c:pt>
                <c:pt idx="86">
                  <c:v>-0.39270842956690194</c:v>
                </c:pt>
                <c:pt idx="87">
                  <c:v>-2.0827295655956148</c:v>
                </c:pt>
                <c:pt idx="88">
                  <c:v>-0.77005561485073304</c:v>
                </c:pt>
                <c:pt idx="89">
                  <c:v>-0.11165896784218021</c:v>
                </c:pt>
                <c:pt idx="90">
                  <c:v>-0.38343440060731809</c:v>
                </c:pt>
                <c:pt idx="91">
                  <c:v>0.64627591310569521</c:v>
                </c:pt>
                <c:pt idx="92">
                  <c:v>-0.71521174496222673</c:v>
                </c:pt>
                <c:pt idx="93">
                  <c:v>0.54630897746005724</c:v>
                </c:pt>
                <c:pt idx="94">
                  <c:v>2.1854799066841468</c:v>
                </c:pt>
                <c:pt idx="95">
                  <c:v>-0.42210674816556704</c:v>
                </c:pt>
                <c:pt idx="96">
                  <c:v>-0.74830216428662433</c:v>
                </c:pt>
                <c:pt idx="97">
                  <c:v>1.9479973176744949</c:v>
                </c:pt>
                <c:pt idx="98">
                  <c:v>0.82177285355653706</c:v>
                </c:pt>
                <c:pt idx="99">
                  <c:v>4.5292538304014363</c:v>
                </c:pt>
                <c:pt idx="100">
                  <c:v>1.987630726255166</c:v>
                </c:pt>
                <c:pt idx="101">
                  <c:v>3.5179994339662914</c:v>
                </c:pt>
                <c:pt idx="102">
                  <c:v>1.2501410979021184</c:v>
                </c:pt>
                <c:pt idx="103">
                  <c:v>2.5257548774886724</c:v>
                </c:pt>
                <c:pt idx="104">
                  <c:v>3.8769765827400855</c:v>
                </c:pt>
                <c:pt idx="105">
                  <c:v>4.4793913932724188</c:v>
                </c:pt>
                <c:pt idx="106">
                  <c:v>4.4510656993068514</c:v>
                </c:pt>
                <c:pt idx="107">
                  <c:v>3.2041378086342145</c:v>
                </c:pt>
                <c:pt idx="108">
                  <c:v>2.0329428459306653</c:v>
                </c:pt>
                <c:pt idx="109">
                  <c:v>2.7119604985877439</c:v>
                </c:pt>
                <c:pt idx="110">
                  <c:v>2.4420175872082055</c:v>
                </c:pt>
                <c:pt idx="111">
                  <c:v>4.139928449744235</c:v>
                </c:pt>
                <c:pt idx="112">
                  <c:v>3.3186212829037429</c:v>
                </c:pt>
                <c:pt idx="113">
                  <c:v>2.7781347836915407</c:v>
                </c:pt>
                <c:pt idx="114">
                  <c:v>2.1753649024274364</c:v>
                </c:pt>
                <c:pt idx="115">
                  <c:v>2.0107921093954277</c:v>
                </c:pt>
                <c:pt idx="116">
                  <c:v>1.6521707248552848</c:v>
                </c:pt>
                <c:pt idx="117">
                  <c:v>3.3228212261843053</c:v>
                </c:pt>
                <c:pt idx="118">
                  <c:v>2.1867571789478859</c:v>
                </c:pt>
                <c:pt idx="119">
                  <c:v>3.9042070831842217</c:v>
                </c:pt>
                <c:pt idx="120">
                  <c:v>4.618809410202747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1.0143597825093109</c:v>
                </c:pt>
                <c:pt idx="1">
                  <c:v>0.85480100224860533</c:v>
                </c:pt>
                <c:pt idx="2">
                  <c:v>1.4842820230952585</c:v>
                </c:pt>
                <c:pt idx="3">
                  <c:v>1.7699819230063751</c:v>
                </c:pt>
                <c:pt idx="4">
                  <c:v>1.3192459345748897</c:v>
                </c:pt>
                <c:pt idx="5">
                  <c:v>1.3411576989953584</c:v>
                </c:pt>
                <c:pt idx="6">
                  <c:v>2.1979991620385735</c:v>
                </c:pt>
                <c:pt idx="7">
                  <c:v>1.9850824048809916</c:v>
                </c:pt>
                <c:pt idx="8">
                  <c:v>1.6160214471286773</c:v>
                </c:pt>
                <c:pt idx="9">
                  <c:v>1.1099375578179367</c:v>
                </c:pt>
                <c:pt idx="10">
                  <c:v>-0.10135436088767173</c:v>
                </c:pt>
                <c:pt idx="11">
                  <c:v>-6.6413883535070967E-2</c:v>
                </c:pt>
                <c:pt idx="12">
                  <c:v>0.34732281631121281</c:v>
                </c:pt>
                <c:pt idx="13">
                  <c:v>-0.43081714711726715</c:v>
                </c:pt>
                <c:pt idx="14">
                  <c:v>-0.43473142480369897</c:v>
                </c:pt>
                <c:pt idx="15">
                  <c:v>-0.51660872139655123</c:v>
                </c:pt>
                <c:pt idx="16">
                  <c:v>-0.32367949852775729</c:v>
                </c:pt>
                <c:pt idx="17">
                  <c:v>4.2172767921016228E-2</c:v>
                </c:pt>
                <c:pt idx="18">
                  <c:v>0.33777458545464317</c:v>
                </c:pt>
                <c:pt idx="19">
                  <c:v>0.37508977227850843</c:v>
                </c:pt>
                <c:pt idx="20">
                  <c:v>-0.1260227094611874</c:v>
                </c:pt>
                <c:pt idx="21">
                  <c:v>-0.41375483633171578</c:v>
                </c:pt>
                <c:pt idx="22">
                  <c:v>-0.81639967362344479</c:v>
                </c:pt>
                <c:pt idx="23">
                  <c:v>3.7738827567498974E-2</c:v>
                </c:pt>
                <c:pt idx="24">
                  <c:v>-0.99547142605914984</c:v>
                </c:pt>
                <c:pt idx="25">
                  <c:v>0.19937389606903677</c:v>
                </c:pt>
                <c:pt idx="26">
                  <c:v>-0.15194919678863852</c:v>
                </c:pt>
                <c:pt idx="27">
                  <c:v>-1.1493163305978555</c:v>
                </c:pt>
                <c:pt idx="28">
                  <c:v>0.63959521466616198</c:v>
                </c:pt>
                <c:pt idx="29">
                  <c:v>-0.47327019904168299</c:v>
                </c:pt>
                <c:pt idx="30">
                  <c:v>-1.2751696360868174</c:v>
                </c:pt>
                <c:pt idx="31">
                  <c:v>-0.63560050948275337</c:v>
                </c:pt>
                <c:pt idx="32">
                  <c:v>-0.18551971551335095</c:v>
                </c:pt>
                <c:pt idx="33">
                  <c:v>0.12547582501916407</c:v>
                </c:pt>
                <c:pt idx="34">
                  <c:v>-0.61467070208218777</c:v>
                </c:pt>
                <c:pt idx="35">
                  <c:v>-0.98746700225500939</c:v>
                </c:pt>
                <c:pt idx="36">
                  <c:v>2.5464688356912839E-2</c:v>
                </c:pt>
                <c:pt idx="37">
                  <c:v>-1.2971331989155153</c:v>
                </c:pt>
                <c:pt idx="38">
                  <c:v>-0.61374472121403301</c:v>
                </c:pt>
                <c:pt idx="39">
                  <c:v>-0.88002257851305488</c:v>
                </c:pt>
                <c:pt idx="40">
                  <c:v>-1.0395935907475153</c:v>
                </c:pt>
                <c:pt idx="41">
                  <c:v>-0.96305835878234602</c:v>
                </c:pt>
                <c:pt idx="42">
                  <c:v>-0.85690324090326986</c:v>
                </c:pt>
                <c:pt idx="43">
                  <c:v>0.81978206745293869</c:v>
                </c:pt>
                <c:pt idx="44">
                  <c:v>-0.67023581018855771</c:v>
                </c:pt>
                <c:pt idx="45">
                  <c:v>-3.4860135807171025E-2</c:v>
                </c:pt>
                <c:pt idx="46">
                  <c:v>1.1633193074809951</c:v>
                </c:pt>
                <c:pt idx="47">
                  <c:v>-0.73614516585494316</c:v>
                </c:pt>
                <c:pt idx="48">
                  <c:v>0.9801706977169431</c:v>
                </c:pt>
                <c:pt idx="49">
                  <c:v>0.3731466620343788</c:v>
                </c:pt>
                <c:pt idx="50">
                  <c:v>-3.6027919461173431E-2</c:v>
                </c:pt>
                <c:pt idx="51">
                  <c:v>0.69075814763569587</c:v>
                </c:pt>
                <c:pt idx="52">
                  <c:v>0.42178983614145799</c:v>
                </c:pt>
                <c:pt idx="53">
                  <c:v>-1.2748749271267164</c:v>
                </c:pt>
                <c:pt idx="54">
                  <c:v>-0.4562508754984051</c:v>
                </c:pt>
                <c:pt idx="55">
                  <c:v>-0.3695324751085719</c:v>
                </c:pt>
                <c:pt idx="56">
                  <c:v>0.27645593876220148</c:v>
                </c:pt>
                <c:pt idx="57">
                  <c:v>-0.6808887080266246</c:v>
                </c:pt>
                <c:pt idx="58">
                  <c:v>0.83623358897599431</c:v>
                </c:pt>
                <c:pt idx="59">
                  <c:v>-1.080761584347002</c:v>
                </c:pt>
                <c:pt idx="60">
                  <c:v>-0.24174208644329764</c:v>
                </c:pt>
                <c:pt idx="61">
                  <c:v>-2.4645107101064418</c:v>
                </c:pt>
                <c:pt idx="62">
                  <c:v>-3.3977078117660464</c:v>
                </c:pt>
                <c:pt idx="63">
                  <c:v>-3.1831579499065628</c:v>
                </c:pt>
                <c:pt idx="64">
                  <c:v>-2.91996860289504</c:v>
                </c:pt>
                <c:pt idx="65">
                  <c:v>-3.4360336627360772</c:v>
                </c:pt>
                <c:pt idx="66">
                  <c:v>-3.5865429323679097</c:v>
                </c:pt>
                <c:pt idx="67">
                  <c:v>-2.9148395596148244</c:v>
                </c:pt>
                <c:pt idx="68">
                  <c:v>-3.5087471961887289</c:v>
                </c:pt>
                <c:pt idx="69">
                  <c:v>-2.9545878974483921</c:v>
                </c:pt>
                <c:pt idx="70">
                  <c:v>-1.1836749285638739</c:v>
                </c:pt>
                <c:pt idx="71">
                  <c:v>-0.85074794263840103</c:v>
                </c:pt>
                <c:pt idx="72">
                  <c:v>2.0213501081828081E-2</c:v>
                </c:pt>
                <c:pt idx="73">
                  <c:v>-2.7198156839669512E-2</c:v>
                </c:pt>
                <c:pt idx="74">
                  <c:v>-1.1669281447706106</c:v>
                </c:pt>
                <c:pt idx="75">
                  <c:v>-0.82256140854588289</c:v>
                </c:pt>
                <c:pt idx="76">
                  <c:v>-0.92221921408462537</c:v>
                </c:pt>
                <c:pt idx="77">
                  <c:v>-0.14377445752505613</c:v>
                </c:pt>
                <c:pt idx="78">
                  <c:v>-0.45701204119721983</c:v>
                </c:pt>
                <c:pt idx="79">
                  <c:v>-1.1806153617601101</c:v>
                </c:pt>
                <c:pt idx="80">
                  <c:v>-1.592193890672881</c:v>
                </c:pt>
                <c:pt idx="81">
                  <c:v>-2.7890535983695504</c:v>
                </c:pt>
                <c:pt idx="82">
                  <c:v>-2.4373139585889998</c:v>
                </c:pt>
                <c:pt idx="83">
                  <c:v>-3.0961337418466552</c:v>
                </c:pt>
                <c:pt idx="84">
                  <c:v>-2.4050646059241441</c:v>
                </c:pt>
                <c:pt idx="85">
                  <c:v>-3.3133147778254823</c:v>
                </c:pt>
                <c:pt idx="86">
                  <c:v>-2.9663919950145989</c:v>
                </c:pt>
                <c:pt idx="87">
                  <c:v>-2.2789146073056332</c:v>
                </c:pt>
                <c:pt idx="88">
                  <c:v>-1.714030937846716</c:v>
                </c:pt>
                <c:pt idx="89">
                  <c:v>-2.477571090881507</c:v>
                </c:pt>
                <c:pt idx="90">
                  <c:v>-2.1824834396497947</c:v>
                </c:pt>
                <c:pt idx="91">
                  <c:v>-1.614026964431708</c:v>
                </c:pt>
                <c:pt idx="92">
                  <c:v>-2.4448642392172681</c:v>
                </c:pt>
                <c:pt idx="93">
                  <c:v>-2.910796489776434</c:v>
                </c:pt>
                <c:pt idx="94">
                  <c:v>-2.6895222647017176</c:v>
                </c:pt>
                <c:pt idx="95">
                  <c:v>-0.76998408835984633</c:v>
                </c:pt>
                <c:pt idx="96">
                  <c:v>-1.7365538434193355</c:v>
                </c:pt>
                <c:pt idx="97">
                  <c:v>-2.1561161890319527</c:v>
                </c:pt>
                <c:pt idx="98">
                  <c:v>-1.0478220246106862</c:v>
                </c:pt>
                <c:pt idx="99">
                  <c:v>-0.61046548271934931</c:v>
                </c:pt>
                <c:pt idx="100">
                  <c:v>-0.64240307748517922</c:v>
                </c:pt>
                <c:pt idx="101">
                  <c:v>-0.2469380720827179</c:v>
                </c:pt>
                <c:pt idx="102">
                  <c:v>-0.74440848621369005</c:v>
                </c:pt>
                <c:pt idx="103">
                  <c:v>-0.17568848266594406</c:v>
                </c:pt>
                <c:pt idx="104">
                  <c:v>0.42394636665095148</c:v>
                </c:pt>
                <c:pt idx="105">
                  <c:v>0.20400101009648364</c:v>
                </c:pt>
                <c:pt idx="106">
                  <c:v>0.23662915966056772</c:v>
                </c:pt>
                <c:pt idx="107">
                  <c:v>0.99369191115696864</c:v>
                </c:pt>
                <c:pt idx="108">
                  <c:v>0.22743855639439098</c:v>
                </c:pt>
                <c:pt idx="109">
                  <c:v>-0.70200176979222972</c:v>
                </c:pt>
                <c:pt idx="110">
                  <c:v>1.0634588489535577</c:v>
                </c:pt>
                <c:pt idx="111">
                  <c:v>0.71053522279531067</c:v>
                </c:pt>
                <c:pt idx="112">
                  <c:v>0.69354027285919384</c:v>
                </c:pt>
                <c:pt idx="113">
                  <c:v>0.21788265368614851</c:v>
                </c:pt>
                <c:pt idx="114">
                  <c:v>0.19096414027147071</c:v>
                </c:pt>
                <c:pt idx="115">
                  <c:v>0.49726467616861081</c:v>
                </c:pt>
                <c:pt idx="116">
                  <c:v>0.15574699676950468</c:v>
                </c:pt>
                <c:pt idx="117">
                  <c:v>0.68409344663075911</c:v>
                </c:pt>
                <c:pt idx="118">
                  <c:v>1.2142013688042117</c:v>
                </c:pt>
                <c:pt idx="119">
                  <c:v>1.0670053027961575</c:v>
                </c:pt>
                <c:pt idx="120">
                  <c:v>0.75460644967542345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1563088"/>
        <c:axId val="-331400464"/>
      </c:scatterChart>
      <c:valAx>
        <c:axId val="-33156308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31400464"/>
        <c:crossesAt val="-20"/>
        <c:crossBetween val="midCat"/>
        <c:majorUnit val="5"/>
      </c:valAx>
      <c:valAx>
        <c:axId val="-331400464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3156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(che-7) dauers AIR CONTROL</a:t>
            </a:r>
          </a:p>
        </c:rich>
      </c:tx>
      <c:layout>
        <c:manualLayout>
          <c:xMode val="edge"/>
          <c:yMode val="edge"/>
          <c:x val="0.25693368236098701"/>
          <c:y val="5.491111689475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-0.38670934133438084</c:v>
                </c:pt>
                <c:pt idx="1">
                  <c:v>-9.1272332704927392E-2</c:v>
                </c:pt>
                <c:pt idx="2">
                  <c:v>-0.34768479644425576</c:v>
                </c:pt>
                <c:pt idx="3">
                  <c:v>-0.67567065900514256</c:v>
                </c:pt>
                <c:pt idx="4">
                  <c:v>-0.43473142480369897</c:v>
                </c:pt>
                <c:pt idx="5">
                  <c:v>-0.51660872139655123</c:v>
                </c:pt>
                <c:pt idx="6">
                  <c:v>-0.83862652969365625</c:v>
                </c:pt>
                <c:pt idx="7">
                  <c:v>0.24237168025002917</c:v>
                </c:pt>
                <c:pt idx="8">
                  <c:v>1.4882624952793881</c:v>
                </c:pt>
                <c:pt idx="9">
                  <c:v>1.082687955813965</c:v>
                </c:pt>
                <c:pt idx="10">
                  <c:v>-0.73227050887239198</c:v>
                </c:pt>
                <c:pt idx="11">
                  <c:v>0.17738117330353295</c:v>
                </c:pt>
                <c:pt idx="12">
                  <c:v>0.87934418510554313</c:v>
                </c:pt>
                <c:pt idx="13">
                  <c:v>3.7738827567498974E-2</c:v>
                </c:pt>
                <c:pt idx="14">
                  <c:v>0.26317343453510733</c:v>
                </c:pt>
                <c:pt idx="15">
                  <c:v>0.19937389606903677</c:v>
                </c:pt>
                <c:pt idx="16">
                  <c:v>-0.15194919678863852</c:v>
                </c:pt>
                <c:pt idx="17">
                  <c:v>-1.1493163305978555</c:v>
                </c:pt>
                <c:pt idx="18">
                  <c:v>0.63959521466616198</c:v>
                </c:pt>
                <c:pt idx="19">
                  <c:v>0.51734435390796307</c:v>
                </c:pt>
                <c:pt idx="20">
                  <c:v>2.2036727921531329</c:v>
                </c:pt>
                <c:pt idx="21">
                  <c:v>2.3013136258091902</c:v>
                </c:pt>
                <c:pt idx="22">
                  <c:v>3.9535381732007253</c:v>
                </c:pt>
                <c:pt idx="23">
                  <c:v>4.6959592629190317</c:v>
                </c:pt>
                <c:pt idx="24">
                  <c:v>7.3652293525471233</c:v>
                </c:pt>
                <c:pt idx="25">
                  <c:v>6.7191366565939772</c:v>
                </c:pt>
                <c:pt idx="26">
                  <c:v>6.737068212729695</c:v>
                </c:pt>
                <c:pt idx="27">
                  <c:v>6.6196899479811124</c:v>
                </c:pt>
                <c:pt idx="28">
                  <c:v>8.2494608727078536</c:v>
                </c:pt>
                <c:pt idx="29">
                  <c:v>3.278243161641258</c:v>
                </c:pt>
                <c:pt idx="30">
                  <c:v>-2.7237029893203708</c:v>
                </c:pt>
                <c:pt idx="31">
                  <c:v>-1.2527752637026353</c:v>
                </c:pt>
                <c:pt idx="32">
                  <c:v>-0.85690324090326986</c:v>
                </c:pt>
                <c:pt idx="33">
                  <c:v>0.51803929628822287</c:v>
                </c:pt>
                <c:pt idx="34">
                  <c:v>-1.9377617268178979</c:v>
                </c:pt>
                <c:pt idx="35">
                  <c:v>-3.6973453463663679</c:v>
                </c:pt>
                <c:pt idx="36">
                  <c:v>-2.3189151724943602</c:v>
                </c:pt>
                <c:pt idx="37">
                  <c:v>-1.4743421282750204</c:v>
                </c:pt>
                <c:pt idx="38">
                  <c:v>-2.7589822562320623</c:v>
                </c:pt>
                <c:pt idx="39">
                  <c:v>-3.2284847843860911</c:v>
                </c:pt>
                <c:pt idx="40">
                  <c:v>-3.6923434539280082</c:v>
                </c:pt>
                <c:pt idx="41">
                  <c:v>-3.6852350902989515</c:v>
                </c:pt>
                <c:pt idx="42">
                  <c:v>-3.3088427183677966</c:v>
                </c:pt>
                <c:pt idx="43">
                  <c:v>-4.8636486712007256</c:v>
                </c:pt>
                <c:pt idx="44">
                  <c:v>-4.5986964870748288</c:v>
                </c:pt>
                <c:pt idx="45">
                  <c:v>-4.3652906078781486</c:v>
                </c:pt>
                <c:pt idx="46">
                  <c:v>-3.315811399285002</c:v>
                </c:pt>
                <c:pt idx="47">
                  <c:v>-4.5609074096892552</c:v>
                </c:pt>
                <c:pt idx="48">
                  <c:v>-4.1703026930186624</c:v>
                </c:pt>
                <c:pt idx="49">
                  <c:v>-3.6755164992243792</c:v>
                </c:pt>
                <c:pt idx="50">
                  <c:v>-4.5557353300602763</c:v>
                </c:pt>
                <c:pt idx="51">
                  <c:v>-5.8872501321537891</c:v>
                </c:pt>
                <c:pt idx="52">
                  <c:v>-4.3798381714805821</c:v>
                </c:pt>
                <c:pt idx="53">
                  <c:v>-3.8014025745887388</c:v>
                </c:pt>
                <c:pt idx="54">
                  <c:v>-4.0794989637872581</c:v>
                </c:pt>
                <c:pt idx="55">
                  <c:v>-5.1572221778328871</c:v>
                </c:pt>
                <c:pt idx="56">
                  <c:v>-3.7896239966179421</c:v>
                </c:pt>
                <c:pt idx="57">
                  <c:v>-4.1034174526674301</c:v>
                </c:pt>
                <c:pt idx="58">
                  <c:v>-4.3726301215168935</c:v>
                </c:pt>
                <c:pt idx="59">
                  <c:v>-1.9013065988111997</c:v>
                </c:pt>
                <c:pt idx="60">
                  <c:v>-1.7015233378502352</c:v>
                </c:pt>
                <c:pt idx="61">
                  <c:v>-1.1936284217870619</c:v>
                </c:pt>
                <c:pt idx="62">
                  <c:v>1.0374921480329471</c:v>
                </c:pt>
                <c:pt idx="63">
                  <c:v>2.203464021566111</c:v>
                </c:pt>
                <c:pt idx="64">
                  <c:v>1.9858544915856695</c:v>
                </c:pt>
                <c:pt idx="65">
                  <c:v>2.3352354825245643</c:v>
                </c:pt>
                <c:pt idx="66">
                  <c:v>3.3751181248701996</c:v>
                </c:pt>
                <c:pt idx="67">
                  <c:v>1.9070227911700408</c:v>
                </c:pt>
                <c:pt idx="68">
                  <c:v>1.7629490197283344</c:v>
                </c:pt>
                <c:pt idx="69">
                  <c:v>1.4490106169896635</c:v>
                </c:pt>
                <c:pt idx="70">
                  <c:v>0.98161580034956653</c:v>
                </c:pt>
                <c:pt idx="71">
                  <c:v>0.69723462587798191</c:v>
                </c:pt>
                <c:pt idx="72">
                  <c:v>-0.40093991364143777</c:v>
                </c:pt>
                <c:pt idx="73">
                  <c:v>-2.8025653129505592</c:v>
                </c:pt>
                <c:pt idx="74">
                  <c:v>-3.2132548657059559</c:v>
                </c:pt>
                <c:pt idx="75">
                  <c:v>-3.3133147778254823</c:v>
                </c:pt>
                <c:pt idx="76">
                  <c:v>-4.2611828694856717</c:v>
                </c:pt>
                <c:pt idx="77">
                  <c:v>-4.6507124979666585</c:v>
                </c:pt>
                <c:pt idx="78">
                  <c:v>-7.280732236334547</c:v>
                </c:pt>
                <c:pt idx="79">
                  <c:v>-6.3008918503878295</c:v>
                </c:pt>
                <c:pt idx="80">
                  <c:v>-6.6724191835873272</c:v>
                </c:pt>
                <c:pt idx="81">
                  <c:v>-6.180434102678114</c:v>
                </c:pt>
                <c:pt idx="82">
                  <c:v>-5.8265268242971544</c:v>
                </c:pt>
                <c:pt idx="83">
                  <c:v>-5.5634597592856272</c:v>
                </c:pt>
                <c:pt idx="84">
                  <c:v>-4.1614190859883866</c:v>
                </c:pt>
                <c:pt idx="85">
                  <c:v>-3.2966883610156761</c:v>
                </c:pt>
                <c:pt idx="86">
                  <c:v>-2.7083868063288978</c:v>
                </c:pt>
                <c:pt idx="87">
                  <c:v>-3.5587201975377729</c:v>
                </c:pt>
                <c:pt idx="88">
                  <c:v>-3.6051108934666254</c:v>
                </c:pt>
                <c:pt idx="89">
                  <c:v>-2.1146677174897266</c:v>
                </c:pt>
                <c:pt idx="90">
                  <c:v>-1.5474233254262604</c:v>
                </c:pt>
                <c:pt idx="91">
                  <c:v>0.87580027453029141</c:v>
                </c:pt>
                <c:pt idx="92">
                  <c:v>3.8814187414135795</c:v>
                </c:pt>
                <c:pt idx="93">
                  <c:v>5.1890824198018848</c:v>
                </c:pt>
                <c:pt idx="94">
                  <c:v>5.5860741768990083</c:v>
                </c:pt>
                <c:pt idx="95">
                  <c:v>5.2226322045330607</c:v>
                </c:pt>
                <c:pt idx="96">
                  <c:v>4.0256916568583563</c:v>
                </c:pt>
                <c:pt idx="97">
                  <c:v>2.6730529395615017</c:v>
                </c:pt>
                <c:pt idx="98">
                  <c:v>3.3902897953082851</c:v>
                </c:pt>
                <c:pt idx="99">
                  <c:v>5.4592184848785035</c:v>
                </c:pt>
                <c:pt idx="100">
                  <c:v>6.4575238733969655</c:v>
                </c:pt>
                <c:pt idx="101">
                  <c:v>5.4562679573378219</c:v>
                </c:pt>
                <c:pt idx="102">
                  <c:v>5.895357712539993</c:v>
                </c:pt>
                <c:pt idx="103">
                  <c:v>10.006274997238814</c:v>
                </c:pt>
                <c:pt idx="104">
                  <c:v>6.0206130884762965</c:v>
                </c:pt>
                <c:pt idx="105">
                  <c:v>3.3397544180406946</c:v>
                </c:pt>
                <c:pt idx="106">
                  <c:v>2.9495796209294642</c:v>
                </c:pt>
                <c:pt idx="107">
                  <c:v>1.8645717916986371</c:v>
                </c:pt>
                <c:pt idx="108">
                  <c:v>2.3229338521943204</c:v>
                </c:pt>
                <c:pt idx="109">
                  <c:v>0.52388359169528642</c:v>
                </c:pt>
                <c:pt idx="110">
                  <c:v>-4.468162497802787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0.93706656376784914</c:v>
                </c:pt>
                <c:pt idx="1">
                  <c:v>1.3819300230984841</c:v>
                </c:pt>
                <c:pt idx="2">
                  <c:v>2.9901713196384336</c:v>
                </c:pt>
                <c:pt idx="3">
                  <c:v>4.3600629584395501</c:v>
                </c:pt>
                <c:pt idx="4">
                  <c:v>2.6596573588825052</c:v>
                </c:pt>
                <c:pt idx="5">
                  <c:v>1.4653205921551558</c:v>
                </c:pt>
                <c:pt idx="6">
                  <c:v>-1.3160628316897254</c:v>
                </c:pt>
                <c:pt idx="7">
                  <c:v>-4.3744576603543148</c:v>
                </c:pt>
                <c:pt idx="8">
                  <c:v>-5.0534021783085512</c:v>
                </c:pt>
                <c:pt idx="9">
                  <c:v>-0.73128955876298574</c:v>
                </c:pt>
                <c:pt idx="10">
                  <c:v>0.60207599975682835</c:v>
                </c:pt>
                <c:pt idx="11">
                  <c:v>1.929991613770315</c:v>
                </c:pt>
                <c:pt idx="12">
                  <c:v>2.5000570066744712</c:v>
                </c:pt>
                <c:pt idx="13">
                  <c:v>5.7851021576166604</c:v>
                </c:pt>
                <c:pt idx="14">
                  <c:v>6.9772669368616844</c:v>
                </c:pt>
                <c:pt idx="15">
                  <c:v>6.757608902864666</c:v>
                </c:pt>
                <c:pt idx="16">
                  <c:v>6.3358017896996754</c:v>
                </c:pt>
                <c:pt idx="17">
                  <c:v>5.7847742257354628</c:v>
                </c:pt>
                <c:pt idx="18">
                  <c:v>6.1832885999375389</c:v>
                </c:pt>
                <c:pt idx="19">
                  <c:v>5.1839739632539699</c:v>
                </c:pt>
                <c:pt idx="20">
                  <c:v>3.5913059676674757</c:v>
                </c:pt>
                <c:pt idx="21">
                  <c:v>5.6302182313321945</c:v>
                </c:pt>
                <c:pt idx="22">
                  <c:v>4.3148410165465547</c:v>
                </c:pt>
                <c:pt idx="23">
                  <c:v>1.7148913642257426</c:v>
                </c:pt>
                <c:pt idx="24">
                  <c:v>2.8511644766624933</c:v>
                </c:pt>
                <c:pt idx="25">
                  <c:v>2.1372310735964168</c:v>
                </c:pt>
                <c:pt idx="26">
                  <c:v>2.6668173257166066E-2</c:v>
                </c:pt>
                <c:pt idx="27">
                  <c:v>0.50509956494713559</c:v>
                </c:pt>
                <c:pt idx="28">
                  <c:v>-1.1306824057344584</c:v>
                </c:pt>
                <c:pt idx="29">
                  <c:v>-0.88002257851305488</c:v>
                </c:pt>
                <c:pt idx="30">
                  <c:v>0.98957099477390587</c:v>
                </c:pt>
                <c:pt idx="31">
                  <c:v>1.0099209916455403</c:v>
                </c:pt>
                <c:pt idx="32">
                  <c:v>-0.25056280667205527</c:v>
                </c:pt>
                <c:pt idx="33">
                  <c:v>4.2922559934612847</c:v>
                </c:pt>
                <c:pt idx="34">
                  <c:v>3.0977488674247633</c:v>
                </c:pt>
                <c:pt idx="35">
                  <c:v>3.0081466416704212</c:v>
                </c:pt>
                <c:pt idx="36">
                  <c:v>3.4231216844358343</c:v>
                </c:pt>
                <c:pt idx="37">
                  <c:v>3.902805185139866</c:v>
                </c:pt>
                <c:pt idx="38">
                  <c:v>2.0606653541704913</c:v>
                </c:pt>
                <c:pt idx="39">
                  <c:v>2.6039361019940674</c:v>
                </c:pt>
                <c:pt idx="40">
                  <c:v>4.3862711605870102</c:v>
                </c:pt>
                <c:pt idx="41">
                  <c:v>4.9354315718659851</c:v>
                </c:pt>
                <c:pt idx="42">
                  <c:v>4.5848967426323526</c:v>
                </c:pt>
                <c:pt idx="43">
                  <c:v>4.7902938048641595</c:v>
                </c:pt>
                <c:pt idx="44">
                  <c:v>5.0602303298045408</c:v>
                </c:pt>
                <c:pt idx="45">
                  <c:v>5.6202748632538899</c:v>
                </c:pt>
                <c:pt idx="46">
                  <c:v>5.9993020619427586</c:v>
                </c:pt>
                <c:pt idx="47">
                  <c:v>6.3407651453181728</c:v>
                </c:pt>
                <c:pt idx="48">
                  <c:v>5.4001908018839275</c:v>
                </c:pt>
                <c:pt idx="49">
                  <c:v>4.2001455549571709</c:v>
                </c:pt>
                <c:pt idx="50">
                  <c:v>5.7740084035894057</c:v>
                </c:pt>
                <c:pt idx="51">
                  <c:v>4.6124752353703755</c:v>
                </c:pt>
                <c:pt idx="52">
                  <c:v>4.3303157404894979</c:v>
                </c:pt>
                <c:pt idx="53">
                  <c:v>4.7725537036432657</c:v>
                </c:pt>
                <c:pt idx="54">
                  <c:v>2.5254351896486078</c:v>
                </c:pt>
                <c:pt idx="55">
                  <c:v>2.4057539854378391</c:v>
                </c:pt>
                <c:pt idx="56">
                  <c:v>2.5646029537702635</c:v>
                </c:pt>
                <c:pt idx="57">
                  <c:v>0.87070514605929716</c:v>
                </c:pt>
                <c:pt idx="58">
                  <c:v>1.1603556349841675</c:v>
                </c:pt>
                <c:pt idx="59">
                  <c:v>-0.3366369844628474</c:v>
                </c:pt>
                <c:pt idx="60">
                  <c:v>1.3227834536097491</c:v>
                </c:pt>
                <c:pt idx="61">
                  <c:v>0.48927792697009959</c:v>
                </c:pt>
                <c:pt idx="62">
                  <c:v>0.98275794839559927</c:v>
                </c:pt>
                <c:pt idx="63">
                  <c:v>1.1057977024308778</c:v>
                </c:pt>
                <c:pt idx="64">
                  <c:v>-0.81238761725693032</c:v>
                </c:pt>
                <c:pt idx="65">
                  <c:v>1.606926364732518</c:v>
                </c:pt>
                <c:pt idx="66">
                  <c:v>2.8481081530932864</c:v>
                </c:pt>
                <c:pt idx="67">
                  <c:v>-0.99164225764462577</c:v>
                </c:pt>
                <c:pt idx="68">
                  <c:v>0.27939646383618105</c:v>
                </c:pt>
                <c:pt idx="69">
                  <c:v>-1.1806153617601101</c:v>
                </c:pt>
                <c:pt idx="70">
                  <c:v>-1.1981777112481189</c:v>
                </c:pt>
                <c:pt idx="71">
                  <c:v>-0.70779437507442666</c:v>
                </c:pt>
                <c:pt idx="72">
                  <c:v>-2.4373139585889998</c:v>
                </c:pt>
                <c:pt idx="73">
                  <c:v>-3.1916161876024134</c:v>
                </c:pt>
                <c:pt idx="74">
                  <c:v>-2.242091175821721</c:v>
                </c:pt>
                <c:pt idx="75">
                  <c:v>-5.1100703086154935</c:v>
                </c:pt>
                <c:pt idx="76">
                  <c:v>-6.7355429862487703</c:v>
                </c:pt>
                <c:pt idx="77">
                  <c:v>-6.5530718899191802</c:v>
                </c:pt>
                <c:pt idx="78">
                  <c:v>-8.0511485275011623</c:v>
                </c:pt>
                <c:pt idx="79">
                  <c:v>-6.8729927770918877</c:v>
                </c:pt>
                <c:pt idx="80">
                  <c:v>-8.28936943352128</c:v>
                </c:pt>
                <c:pt idx="81">
                  <c:v>-6.3390747771730025</c:v>
                </c:pt>
                <c:pt idx="82">
                  <c:v>-5.9096590643860747</c:v>
                </c:pt>
                <c:pt idx="83">
                  <c:v>-4.7115314637626389</c:v>
                </c:pt>
                <c:pt idx="84">
                  <c:v>-4.4460818726119822</c:v>
                </c:pt>
                <c:pt idx="85">
                  <c:v>-4.5610747957996693</c:v>
                </c:pt>
                <c:pt idx="86">
                  <c:v>-5.3463051625926346</c:v>
                </c:pt>
                <c:pt idx="87">
                  <c:v>-3.3539097876345103</c:v>
                </c:pt>
                <c:pt idx="88">
                  <c:v>-3.0287682716135866</c:v>
                </c:pt>
                <c:pt idx="89">
                  <c:v>-1.5919872113960245</c:v>
                </c:pt>
                <c:pt idx="90">
                  <c:v>-2.3553840508677362</c:v>
                </c:pt>
                <c:pt idx="91">
                  <c:v>-0.8756231964734873</c:v>
                </c:pt>
                <c:pt idx="92">
                  <c:v>-1.6901204986789424</c:v>
                </c:pt>
                <c:pt idx="93">
                  <c:v>-2.1066762823418981</c:v>
                </c:pt>
                <c:pt idx="94">
                  <c:v>-2.6756931479043082</c:v>
                </c:pt>
                <c:pt idx="95">
                  <c:v>-3.2633924133487433</c:v>
                </c:pt>
                <c:pt idx="96">
                  <c:v>-3.9287445296772279</c:v>
                </c:pt>
                <c:pt idx="97">
                  <c:v>-3.1000250550879014</c:v>
                </c:pt>
                <c:pt idx="98">
                  <c:v>-0.95694643776916832</c:v>
                </c:pt>
                <c:pt idx="99">
                  <c:v>-2.1534480024598843</c:v>
                </c:pt>
                <c:pt idx="100">
                  <c:v>-3.3450126640686646</c:v>
                </c:pt>
                <c:pt idx="101">
                  <c:v>-3.6330507933046174</c:v>
                </c:pt>
                <c:pt idx="102">
                  <c:v>-1.6007820759212432</c:v>
                </c:pt>
                <c:pt idx="103">
                  <c:v>-2.7099505561021098</c:v>
                </c:pt>
                <c:pt idx="104">
                  <c:v>-0.38833875020436404</c:v>
                </c:pt>
                <c:pt idx="105">
                  <c:v>0.71180383496130073</c:v>
                </c:pt>
                <c:pt idx="106">
                  <c:v>0.11218859561547663</c:v>
                </c:pt>
                <c:pt idx="107">
                  <c:v>-0.54760906897669015</c:v>
                </c:pt>
                <c:pt idx="108">
                  <c:v>-0.68053524741459503</c:v>
                </c:pt>
                <c:pt idx="109">
                  <c:v>0.59751811112731879</c:v>
                </c:pt>
                <c:pt idx="110">
                  <c:v>0.14209550912779684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-3.4953492184969512</c:v>
                </c:pt>
                <c:pt idx="1">
                  <c:v>-2.3524154742925676</c:v>
                </c:pt>
                <c:pt idx="2">
                  <c:v>-0.6623848840445401</c:v>
                </c:pt>
                <c:pt idx="3">
                  <c:v>2.1487813770646436</c:v>
                </c:pt>
                <c:pt idx="4">
                  <c:v>0.99837979263317311</c:v>
                </c:pt>
                <c:pt idx="5">
                  <c:v>1.4868885951362341</c:v>
                </c:pt>
                <c:pt idx="6">
                  <c:v>-2.2152177675605755</c:v>
                </c:pt>
                <c:pt idx="7">
                  <c:v>-0.3871880425889766</c:v>
                </c:pt>
                <c:pt idx="8">
                  <c:v>-1.270487732452559</c:v>
                </c:pt>
                <c:pt idx="9">
                  <c:v>-9.8771338187411142E-2</c:v>
                </c:pt>
                <c:pt idx="10">
                  <c:v>-0.1260227094611874</c:v>
                </c:pt>
                <c:pt idx="11">
                  <c:v>-1.4978763594925761</c:v>
                </c:pt>
                <c:pt idx="12">
                  <c:v>-1.1691214213768293</c:v>
                </c:pt>
                <c:pt idx="13">
                  <c:v>-2.0671251205227792</c:v>
                </c:pt>
                <c:pt idx="14">
                  <c:v>-0.99547142605914984</c:v>
                </c:pt>
                <c:pt idx="15">
                  <c:v>0.53407968059981248</c:v>
                </c:pt>
                <c:pt idx="16">
                  <c:v>1.8545012732006441</c:v>
                </c:pt>
                <c:pt idx="17">
                  <c:v>0.59164833129425431</c:v>
                </c:pt>
                <c:pt idx="18">
                  <c:v>0.95823154527310883</c:v>
                </c:pt>
                <c:pt idx="19">
                  <c:v>-1.2845933458850716</c:v>
                </c:pt>
                <c:pt idx="20">
                  <c:v>-0.7060738119751836</c:v>
                </c:pt>
                <c:pt idx="21">
                  <c:v>-1.6159084181387995</c:v>
                </c:pt>
                <c:pt idx="22">
                  <c:v>-0.18551971551335095</c:v>
                </c:pt>
                <c:pt idx="23">
                  <c:v>0.12547582501916407</c:v>
                </c:pt>
                <c:pt idx="24">
                  <c:v>2.3953731646548087</c:v>
                </c:pt>
                <c:pt idx="25">
                  <c:v>1.6974718834446436</c:v>
                </c:pt>
                <c:pt idx="26">
                  <c:v>0.33052862882954093</c:v>
                </c:pt>
                <c:pt idx="27">
                  <c:v>-1.2971331989155153</c:v>
                </c:pt>
                <c:pt idx="28">
                  <c:v>-0.61374472121403301</c:v>
                </c:pt>
                <c:pt idx="29">
                  <c:v>-0.76141161658195589</c:v>
                </c:pt>
                <c:pt idx="30">
                  <c:v>0.26957809657596465</c:v>
                </c:pt>
                <c:pt idx="31">
                  <c:v>1.7140486110079529</c:v>
                </c:pt>
                <c:pt idx="32">
                  <c:v>2.2950476725914748</c:v>
                </c:pt>
                <c:pt idx="33">
                  <c:v>4.5304012042114916</c:v>
                </c:pt>
                <c:pt idx="34">
                  <c:v>7.6234843917782094</c:v>
                </c:pt>
                <c:pt idx="35">
                  <c:v>9.7754116458793803</c:v>
                </c:pt>
                <c:pt idx="36">
                  <c:v>7.2379559714949817</c:v>
                </c:pt>
                <c:pt idx="37">
                  <c:v>5.7288024361425185</c:v>
                </c:pt>
                <c:pt idx="38">
                  <c:v>3.099789625529322</c:v>
                </c:pt>
                <c:pt idx="39">
                  <c:v>0.3731466620343788</c:v>
                </c:pt>
                <c:pt idx="40">
                  <c:v>0.56944586357411453</c:v>
                </c:pt>
                <c:pt idx="41">
                  <c:v>0.77108799930180283</c:v>
                </c:pt>
                <c:pt idx="42">
                  <c:v>-2.8286722140324616</c:v>
                </c:pt>
                <c:pt idx="43">
                  <c:v>-2.5061159584501782</c:v>
                </c:pt>
                <c:pt idx="44">
                  <c:v>-3.284640705107051</c:v>
                </c:pt>
                <c:pt idx="45">
                  <c:v>-4.4056462690063469</c:v>
                </c:pt>
                <c:pt idx="46">
                  <c:v>-4.7377999819444119</c:v>
                </c:pt>
                <c:pt idx="47">
                  <c:v>-3.8267756548483431</c:v>
                </c:pt>
                <c:pt idx="48">
                  <c:v>-2.4098960160608294</c:v>
                </c:pt>
                <c:pt idx="49">
                  <c:v>-3.5900969094491662</c:v>
                </c:pt>
                <c:pt idx="50">
                  <c:v>-3.4851175393623839</c:v>
                </c:pt>
                <c:pt idx="51">
                  <c:v>-4.4170940920714905</c:v>
                </c:pt>
                <c:pt idx="52">
                  <c:v>-4.818382071342171</c:v>
                </c:pt>
                <c:pt idx="53">
                  <c:v>-4.648398815683902</c:v>
                </c:pt>
                <c:pt idx="54">
                  <c:v>-4.8513117132430503</c:v>
                </c:pt>
                <c:pt idx="55">
                  <c:v>-5.3575104797312374</c:v>
                </c:pt>
                <c:pt idx="56">
                  <c:v>-5.2919935951976154</c:v>
                </c:pt>
                <c:pt idx="57">
                  <c:v>-5.4775457419534792</c:v>
                </c:pt>
                <c:pt idx="58">
                  <c:v>-4.130687678339882</c:v>
                </c:pt>
                <c:pt idx="59">
                  <c:v>-3.7367854662987656</c:v>
                </c:pt>
                <c:pt idx="60">
                  <c:v>-1.1267927041586856</c:v>
                </c:pt>
                <c:pt idx="61">
                  <c:v>-2.0989054397917268</c:v>
                </c:pt>
                <c:pt idx="62">
                  <c:v>-2.9532604217205223</c:v>
                </c:pt>
                <c:pt idx="63">
                  <c:v>-1.5704756269493643</c:v>
                </c:pt>
                <c:pt idx="64">
                  <c:v>-1.2469221674280446</c:v>
                </c:pt>
                <c:pt idx="65">
                  <c:v>-0.82256140854588289</c:v>
                </c:pt>
                <c:pt idx="66">
                  <c:v>-0.92221921408462537</c:v>
                </c:pt>
                <c:pt idx="67">
                  <c:v>-0.14377445752505613</c:v>
                </c:pt>
                <c:pt idx="68">
                  <c:v>-0.45701204119721983</c:v>
                </c:pt>
                <c:pt idx="69">
                  <c:v>6.7994167559846524E-2</c:v>
                </c:pt>
                <c:pt idx="70">
                  <c:v>-1.1443849268221711</c:v>
                </c:pt>
                <c:pt idx="71">
                  <c:v>-2.7890535983695504</c:v>
                </c:pt>
                <c:pt idx="72">
                  <c:v>-4.2101840837853963</c:v>
                </c:pt>
                <c:pt idx="73">
                  <c:v>-5.8054938195327033</c:v>
                </c:pt>
                <c:pt idx="74">
                  <c:v>-5.5842924970180459</c:v>
                </c:pt>
                <c:pt idx="75">
                  <c:v>-5.1341909777941854</c:v>
                </c:pt>
                <c:pt idx="76">
                  <c:v>-5.2333818233098537</c:v>
                </c:pt>
                <c:pt idx="77">
                  <c:v>-2.7764212023977568</c:v>
                </c:pt>
                <c:pt idx="78">
                  <c:v>-1.5843144273565888</c:v>
                </c:pt>
                <c:pt idx="79">
                  <c:v>-2.477571090881507</c:v>
                </c:pt>
                <c:pt idx="80">
                  <c:v>-2.1824834396497947</c:v>
                </c:pt>
                <c:pt idx="81">
                  <c:v>-3.1266186549565123</c:v>
                </c:pt>
                <c:pt idx="82">
                  <c:v>-2.6985030849186504</c:v>
                </c:pt>
                <c:pt idx="83">
                  <c:v>-4.7734274869294779</c:v>
                </c:pt>
                <c:pt idx="84">
                  <c:v>-5.7763983985374967</c:v>
                </c:pt>
                <c:pt idx="85">
                  <c:v>-4.3338154181549582</c:v>
                </c:pt>
                <c:pt idx="86">
                  <c:v>-1.7365538434193355</c:v>
                </c:pt>
                <c:pt idx="87">
                  <c:v>-2.1561161890319527</c:v>
                </c:pt>
                <c:pt idx="88">
                  <c:v>-0.76458915798781246</c:v>
                </c:pt>
                <c:pt idx="89">
                  <c:v>2.1372667221045516</c:v>
                </c:pt>
                <c:pt idx="90">
                  <c:v>3.8905728808123428</c:v>
                </c:pt>
                <c:pt idx="91">
                  <c:v>6.0724913105493519</c:v>
                </c:pt>
                <c:pt idx="92">
                  <c:v>4.8950931043755901</c:v>
                </c:pt>
                <c:pt idx="93">
                  <c:v>3.263282877843189</c:v>
                </c:pt>
                <c:pt idx="94">
                  <c:v>1.483432914418747</c:v>
                </c:pt>
                <c:pt idx="95">
                  <c:v>0.20400101009648364</c:v>
                </c:pt>
                <c:pt idx="96">
                  <c:v>-1.3802845324698605</c:v>
                </c:pt>
                <c:pt idx="97">
                  <c:v>-3.9242620797011534</c:v>
                </c:pt>
                <c:pt idx="98">
                  <c:v>-3.6318070731971428</c:v>
                </c:pt>
                <c:pt idx="99">
                  <c:v>-5.6861579642809899</c:v>
                </c:pt>
                <c:pt idx="100">
                  <c:v>-5.030079110515655</c:v>
                </c:pt>
                <c:pt idx="101">
                  <c:v>-4.1436183163751581</c:v>
                </c:pt>
                <c:pt idx="102">
                  <c:v>-3.1276626449322076</c:v>
                </c:pt>
                <c:pt idx="103">
                  <c:v>-3.849320012866301</c:v>
                </c:pt>
                <c:pt idx="104">
                  <c:v>-4.4363896235683935</c:v>
                </c:pt>
                <c:pt idx="105">
                  <c:v>-5.2594086226962169</c:v>
                </c:pt>
                <c:pt idx="106">
                  <c:v>-5.7803361461081444</c:v>
                </c:pt>
                <c:pt idx="107">
                  <c:v>-6.1503139424204187</c:v>
                </c:pt>
                <c:pt idx="108">
                  <c:v>-5.7434808015583299</c:v>
                </c:pt>
                <c:pt idx="109">
                  <c:v>-4.3638229505500927</c:v>
                </c:pt>
                <c:pt idx="110">
                  <c:v>-4.7682552566002734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5.8486554084767644</c:v>
                </c:pt>
                <c:pt idx="1">
                  <c:v>2.6127153647537957</c:v>
                </c:pt>
                <c:pt idx="2">
                  <c:v>0.34732281631121281</c:v>
                </c:pt>
                <c:pt idx="3">
                  <c:v>0.43048173290637753</c:v>
                </c:pt>
                <c:pt idx="4">
                  <c:v>-0.82038282052023659</c:v>
                </c:pt>
                <c:pt idx="5">
                  <c:v>-1.2901115974161761</c:v>
                </c:pt>
                <c:pt idx="6">
                  <c:v>-0.86974220102529809</c:v>
                </c:pt>
                <c:pt idx="7">
                  <c:v>-0.47440064047407915</c:v>
                </c:pt>
                <c:pt idx="8">
                  <c:v>0.72865070701553314</c:v>
                </c:pt>
                <c:pt idx="9">
                  <c:v>1.948182003202682</c:v>
                </c:pt>
                <c:pt idx="10">
                  <c:v>2.5052756376360406</c:v>
                </c:pt>
                <c:pt idx="11">
                  <c:v>1.0465624059297731</c:v>
                </c:pt>
                <c:pt idx="12">
                  <c:v>0.18532241480354539</c:v>
                </c:pt>
                <c:pt idx="13">
                  <c:v>6.3453733385301263E-3</c:v>
                </c:pt>
                <c:pt idx="14">
                  <c:v>-2.2952668454023417</c:v>
                </c:pt>
                <c:pt idx="15">
                  <c:v>-2.9829871182512631</c:v>
                </c:pt>
                <c:pt idx="16">
                  <c:v>-4.0688021617397183</c:v>
                </c:pt>
                <c:pt idx="17">
                  <c:v>-4.4880945031472912</c:v>
                </c:pt>
                <c:pt idx="18">
                  <c:v>-3.5892509401046802</c:v>
                </c:pt>
                <c:pt idx="19">
                  <c:v>-4.2997062167210753</c:v>
                </c:pt>
                <c:pt idx="20">
                  <c:v>-3.8866674683798257</c:v>
                </c:pt>
                <c:pt idx="21">
                  <c:v>-3.6471135123266794</c:v>
                </c:pt>
                <c:pt idx="22">
                  <c:v>-4.5960335847261797</c:v>
                </c:pt>
                <c:pt idx="23">
                  <c:v>-3.6781529641486634</c:v>
                </c:pt>
                <c:pt idx="24">
                  <c:v>-3.1745026909573508</c:v>
                </c:pt>
                <c:pt idx="25">
                  <c:v>-4.3282848343999714</c:v>
                </c:pt>
                <c:pt idx="26">
                  <c:v>-2.9937429139275804</c:v>
                </c:pt>
                <c:pt idx="27">
                  <c:v>-4.3583163056599474</c:v>
                </c:pt>
                <c:pt idx="28">
                  <c:v>-3.5035752862142897</c:v>
                </c:pt>
                <c:pt idx="29">
                  <c:v>-2.9606023451720058</c:v>
                </c:pt>
                <c:pt idx="30">
                  <c:v>-4.2311510493929063</c:v>
                </c:pt>
                <c:pt idx="31">
                  <c:v>-2.9949325557700606</c:v>
                </c:pt>
                <c:pt idx="32">
                  <c:v>-2.3174745385588085</c:v>
                </c:pt>
                <c:pt idx="33">
                  <c:v>-4.2032428710757141</c:v>
                </c:pt>
                <c:pt idx="34">
                  <c:v>-3.0610771051935539</c:v>
                </c:pt>
                <c:pt idx="35">
                  <c:v>-2.6265438778605645</c:v>
                </c:pt>
                <c:pt idx="36">
                  <c:v>-4.2869370695453268</c:v>
                </c:pt>
                <c:pt idx="37">
                  <c:v>-4.6845424460798215</c:v>
                </c:pt>
                <c:pt idx="38">
                  <c:v>-4.0683919085151228</c:v>
                </c:pt>
                <c:pt idx="39">
                  <c:v>-2.984420389246675</c:v>
                </c:pt>
                <c:pt idx="40">
                  <c:v>-4.1096264867531005</c:v>
                </c:pt>
                <c:pt idx="41">
                  <c:v>-3.425607347566384</c:v>
                </c:pt>
                <c:pt idx="42">
                  <c:v>-4.1952888611216395</c:v>
                </c:pt>
                <c:pt idx="43">
                  <c:v>-3.4744458079007821</c:v>
                </c:pt>
                <c:pt idx="44">
                  <c:v>-2.1513890837903813</c:v>
                </c:pt>
                <c:pt idx="45">
                  <c:v>-3.4393898361403821</c:v>
                </c:pt>
                <c:pt idx="46">
                  <c:v>-3.1665995031184511</c:v>
                </c:pt>
                <c:pt idx="47">
                  <c:v>-2.7257942633722951</c:v>
                </c:pt>
                <c:pt idx="48">
                  <c:v>-3.4061649167189803</c:v>
                </c:pt>
                <c:pt idx="49">
                  <c:v>-3.7180511471393842</c:v>
                </c:pt>
                <c:pt idx="50">
                  <c:v>-3.6034222827152274</c:v>
                </c:pt>
                <c:pt idx="51">
                  <c:v>-4.3664528298530758</c:v>
                </c:pt>
                <c:pt idx="52">
                  <c:v>-4.2774455784902594</c:v>
                </c:pt>
                <c:pt idx="53">
                  <c:v>-3.1304290592336512</c:v>
                </c:pt>
                <c:pt idx="54">
                  <c:v>-2.91996860289504</c:v>
                </c:pt>
                <c:pt idx="55">
                  <c:v>-3.4360336627360772</c:v>
                </c:pt>
                <c:pt idx="56">
                  <c:v>-3.5865429323679097</c:v>
                </c:pt>
                <c:pt idx="57">
                  <c:v>-2.9148395596148244</c:v>
                </c:pt>
                <c:pt idx="58">
                  <c:v>-4.6598127255978872</c:v>
                </c:pt>
                <c:pt idx="59">
                  <c:v>-3.5360962606421174</c:v>
                </c:pt>
                <c:pt idx="60">
                  <c:v>-3.5237650121031439</c:v>
                </c:pt>
                <c:pt idx="61">
                  <c:v>-3.3455688905130274</c:v>
                </c:pt>
                <c:pt idx="62">
                  <c:v>-3.0395202837261368</c:v>
                </c:pt>
                <c:pt idx="63">
                  <c:v>-4.1979098396342582</c:v>
                </c:pt>
                <c:pt idx="64">
                  <c:v>-2.9790179298184736</c:v>
                </c:pt>
                <c:pt idx="65">
                  <c:v>-4.3326153868481088</c:v>
                </c:pt>
                <c:pt idx="66">
                  <c:v>-3.6681316099187344</c:v>
                </c:pt>
                <c:pt idx="67">
                  <c:v>-3.5302128112448212</c:v>
                </c:pt>
                <c:pt idx="68">
                  <c:v>-3.3436846275361378</c:v>
                </c:pt>
                <c:pt idx="69">
                  <c:v>-3.5381548576979087</c:v>
                </c:pt>
                <c:pt idx="70">
                  <c:v>-3.0803361850549638</c:v>
                </c:pt>
                <c:pt idx="71">
                  <c:v>-3.3801704093222686</c:v>
                </c:pt>
                <c:pt idx="72">
                  <c:v>-3.1741808881819078</c:v>
                </c:pt>
                <c:pt idx="73">
                  <c:v>-3.4804849318653837</c:v>
                </c:pt>
                <c:pt idx="74">
                  <c:v>-3.1268999230706305</c:v>
                </c:pt>
                <c:pt idx="75">
                  <c:v>-3.5191942874816915</c:v>
                </c:pt>
                <c:pt idx="76">
                  <c:v>-2.1955607318666766</c:v>
                </c:pt>
                <c:pt idx="77">
                  <c:v>-2.2789146073056332</c:v>
                </c:pt>
                <c:pt idx="78">
                  <c:v>-1.714030937846716</c:v>
                </c:pt>
                <c:pt idx="79">
                  <c:v>-2.9136816341469407</c:v>
                </c:pt>
                <c:pt idx="80">
                  <c:v>-3.0325403875822214</c:v>
                </c:pt>
                <c:pt idx="81">
                  <c:v>-2.2705741347914556</c:v>
                </c:pt>
                <c:pt idx="82">
                  <c:v>-2.4448642392172681</c:v>
                </c:pt>
                <c:pt idx="83">
                  <c:v>-2.2484165402959984</c:v>
                </c:pt>
                <c:pt idx="84">
                  <c:v>-2.6895222647017176</c:v>
                </c:pt>
                <c:pt idx="85">
                  <c:v>-0.76998408835984633</c:v>
                </c:pt>
                <c:pt idx="86">
                  <c:v>-2.2980839876087367</c:v>
                </c:pt>
                <c:pt idx="87">
                  <c:v>-2.2148994427808169</c:v>
                </c:pt>
                <c:pt idx="88">
                  <c:v>-1.6818107679839287</c:v>
                </c:pt>
                <c:pt idx="89">
                  <c:v>-1.4878232065075472</c:v>
                </c:pt>
                <c:pt idx="90">
                  <c:v>-0.42313590287939956</c:v>
                </c:pt>
                <c:pt idx="91">
                  <c:v>-1.7058031778072333</c:v>
                </c:pt>
                <c:pt idx="92">
                  <c:v>-0.9966819889669859</c:v>
                </c:pt>
                <c:pt idx="93">
                  <c:v>-0.17568848266594406</c:v>
                </c:pt>
                <c:pt idx="94">
                  <c:v>-1.1897653444135192</c:v>
                </c:pt>
                <c:pt idx="95">
                  <c:v>1.6625727545109735E-2</c:v>
                </c:pt>
                <c:pt idx="96">
                  <c:v>-0.22437895605958375</c:v>
                </c:pt>
                <c:pt idx="97">
                  <c:v>-0.40682459252387432</c:v>
                </c:pt>
                <c:pt idx="98">
                  <c:v>0.4989330592804152</c:v>
                </c:pt>
                <c:pt idx="99">
                  <c:v>-0.70200176979222972</c:v>
                </c:pt>
                <c:pt idx="100">
                  <c:v>-0.75946252555731497</c:v>
                </c:pt>
                <c:pt idx="101">
                  <c:v>0.71053522279531067</c:v>
                </c:pt>
                <c:pt idx="102">
                  <c:v>0.69354027285919384</c:v>
                </c:pt>
                <c:pt idx="103">
                  <c:v>0.27325619495968112</c:v>
                </c:pt>
                <c:pt idx="104">
                  <c:v>1.5331982053106394</c:v>
                </c:pt>
                <c:pt idx="105">
                  <c:v>1.1383868893425078</c:v>
                </c:pt>
                <c:pt idx="106">
                  <c:v>1.2123032594506715</c:v>
                </c:pt>
                <c:pt idx="107">
                  <c:v>1.098296458411024</c:v>
                </c:pt>
                <c:pt idx="108">
                  <c:v>1.9535089250927637</c:v>
                </c:pt>
                <c:pt idx="109">
                  <c:v>2.1264684644441965</c:v>
                </c:pt>
                <c:pt idx="110">
                  <c:v>1.9660843457037034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-1.7623777748233367</c:v>
                </c:pt>
                <c:pt idx="1">
                  <c:v>-1.03679716892911</c:v>
                </c:pt>
                <c:pt idx="2">
                  <c:v>-1.4383938338961049</c:v>
                </c:pt>
                <c:pt idx="3">
                  <c:v>-2.581216712111515</c:v>
                </c:pt>
                <c:pt idx="4">
                  <c:v>-3.1717031629925492</c:v>
                </c:pt>
                <c:pt idx="5">
                  <c:v>-0.75874604792344502</c:v>
                </c:pt>
                <c:pt idx="6">
                  <c:v>9.0684351798430207E-2</c:v>
                </c:pt>
                <c:pt idx="7">
                  <c:v>1.2289727564661586</c:v>
                </c:pt>
                <c:pt idx="8">
                  <c:v>2.8990332156537462</c:v>
                </c:pt>
                <c:pt idx="9">
                  <c:v>3.7313694330053222</c:v>
                </c:pt>
                <c:pt idx="10">
                  <c:v>9.8170903763991131</c:v>
                </c:pt>
                <c:pt idx="11">
                  <c:v>2.1930377451574214</c:v>
                </c:pt>
                <c:pt idx="12">
                  <c:v>-2.1470190806584077</c:v>
                </c:pt>
                <c:pt idx="13">
                  <c:v>1.7642303563087465</c:v>
                </c:pt>
                <c:pt idx="14">
                  <c:v>3.4023866388743169</c:v>
                </c:pt>
                <c:pt idx="15">
                  <c:v>1.3740323767730378</c:v>
                </c:pt>
                <c:pt idx="16">
                  <c:v>7.6169804476088521</c:v>
                </c:pt>
                <c:pt idx="17">
                  <c:v>8.4631894306644728</c:v>
                </c:pt>
                <c:pt idx="18">
                  <c:v>10.08051456930963</c:v>
                </c:pt>
                <c:pt idx="19">
                  <c:v>11.653341237918164</c:v>
                </c:pt>
                <c:pt idx="20">
                  <c:v>8.2534614156945736</c:v>
                </c:pt>
                <c:pt idx="21">
                  <c:v>4.8085369441586447</c:v>
                </c:pt>
                <c:pt idx="22">
                  <c:v>4.3261542188061739</c:v>
                </c:pt>
                <c:pt idx="23">
                  <c:v>4.7188953021041096</c:v>
                </c:pt>
                <c:pt idx="24">
                  <c:v>-2.8031736585556168</c:v>
                </c:pt>
                <c:pt idx="25">
                  <c:v>-1.572321105440909</c:v>
                </c:pt>
                <c:pt idx="26">
                  <c:v>1.9016234345309251</c:v>
                </c:pt>
                <c:pt idx="27">
                  <c:v>0.74573574578054003</c:v>
                </c:pt>
                <c:pt idx="28">
                  <c:v>-0.1321591562266686</c:v>
                </c:pt>
                <c:pt idx="29">
                  <c:v>0.71662492132436129</c:v>
                </c:pt>
                <c:pt idx="30">
                  <c:v>6.4745216281193727</c:v>
                </c:pt>
                <c:pt idx="31">
                  <c:v>6.3557218680517726</c:v>
                </c:pt>
                <c:pt idx="32">
                  <c:v>9.0509921831387068</c:v>
                </c:pt>
                <c:pt idx="33">
                  <c:v>11.715467758385579</c:v>
                </c:pt>
                <c:pt idx="34">
                  <c:v>12.115150560077167</c:v>
                </c:pt>
                <c:pt idx="35">
                  <c:v>12.227320957724503</c:v>
                </c:pt>
                <c:pt idx="36">
                  <c:v>10.931558599437226</c:v>
                </c:pt>
                <c:pt idx="37">
                  <c:v>9.342138033225968</c:v>
                </c:pt>
                <c:pt idx="38">
                  <c:v>12.498914199832852</c:v>
                </c:pt>
                <c:pt idx="39">
                  <c:v>7.2581556581297013</c:v>
                </c:pt>
                <c:pt idx="40">
                  <c:v>6.7166854099513156</c:v>
                </c:pt>
                <c:pt idx="41">
                  <c:v>3.350860286872257</c:v>
                </c:pt>
                <c:pt idx="42">
                  <c:v>5.6461957656273292</c:v>
                </c:pt>
                <c:pt idx="43">
                  <c:v>7.863578913483944</c:v>
                </c:pt>
                <c:pt idx="44">
                  <c:v>7.2521268890994346</c:v>
                </c:pt>
                <c:pt idx="45">
                  <c:v>8.2269577790080053</c:v>
                </c:pt>
                <c:pt idx="46">
                  <c:v>7.8441793141923819</c:v>
                </c:pt>
                <c:pt idx="47">
                  <c:v>6.9640185932102705</c:v>
                </c:pt>
                <c:pt idx="48">
                  <c:v>3.6514723731729695</c:v>
                </c:pt>
                <c:pt idx="49">
                  <c:v>8.0822607396044539</c:v>
                </c:pt>
                <c:pt idx="50">
                  <c:v>3.9920456531623709</c:v>
                </c:pt>
                <c:pt idx="51">
                  <c:v>4.7024623793767168E-3</c:v>
                </c:pt>
                <c:pt idx="52">
                  <c:v>-3.6056988600746775</c:v>
                </c:pt>
                <c:pt idx="53">
                  <c:v>-4.7130120175385457</c:v>
                </c:pt>
                <c:pt idx="54">
                  <c:v>-5.0103046936841151</c:v>
                </c:pt>
                <c:pt idx="55">
                  <c:v>-6.5032170621010561</c:v>
                </c:pt>
                <c:pt idx="56">
                  <c:v>-5.6146557538496999</c:v>
                </c:pt>
                <c:pt idx="57">
                  <c:v>-3.6989042382485793</c:v>
                </c:pt>
                <c:pt idx="58">
                  <c:v>6.0854911339961924E-2</c:v>
                </c:pt>
                <c:pt idx="59">
                  <c:v>-2.9545878974483921</c:v>
                </c:pt>
                <c:pt idx="60">
                  <c:v>-0.38560508771280311</c:v>
                </c:pt>
                <c:pt idx="61">
                  <c:v>3.726788396213828</c:v>
                </c:pt>
                <c:pt idx="62">
                  <c:v>3.8110130879435227</c:v>
                </c:pt>
                <c:pt idx="63">
                  <c:v>5.4560121895043538</c:v>
                </c:pt>
                <c:pt idx="64">
                  <c:v>6.772336152167127</c:v>
                </c:pt>
                <c:pt idx="65">
                  <c:v>8.2725525841543615</c:v>
                </c:pt>
                <c:pt idx="66">
                  <c:v>5.1636801391109994</c:v>
                </c:pt>
                <c:pt idx="67">
                  <c:v>5.1259260199111063</c:v>
                </c:pt>
                <c:pt idx="68">
                  <c:v>7.4268653360801142</c:v>
                </c:pt>
                <c:pt idx="69">
                  <c:v>-0.81366551108922813</c:v>
                </c:pt>
                <c:pt idx="70">
                  <c:v>-2.5218910010078468</c:v>
                </c:pt>
                <c:pt idx="71">
                  <c:v>-5.0114882017465456</c:v>
                </c:pt>
                <c:pt idx="72">
                  <c:v>-9.7816795502607086</c:v>
                </c:pt>
                <c:pt idx="73">
                  <c:v>-8.6492372077910318</c:v>
                </c:pt>
                <c:pt idx="74">
                  <c:v>-8.3828546962018891</c:v>
                </c:pt>
                <c:pt idx="75">
                  <c:v>-6.4954506160564991</c:v>
                </c:pt>
                <c:pt idx="76">
                  <c:v>-6.666499166680298</c:v>
                </c:pt>
                <c:pt idx="77">
                  <c:v>-6.2887267171339065</c:v>
                </c:pt>
                <c:pt idx="78">
                  <c:v>-5.2997434254630846</c:v>
                </c:pt>
                <c:pt idx="79">
                  <c:v>-5.1462276602437615</c:v>
                </c:pt>
                <c:pt idx="80">
                  <c:v>-1.4748155687714091</c:v>
                </c:pt>
                <c:pt idx="81">
                  <c:v>-1.2968310286606939</c:v>
                </c:pt>
                <c:pt idx="82">
                  <c:v>-7.1716841610813393</c:v>
                </c:pt>
                <c:pt idx="83">
                  <c:v>-4.8622417455126419</c:v>
                </c:pt>
                <c:pt idx="84">
                  <c:v>-5.6041280616226361</c:v>
                </c:pt>
                <c:pt idx="85">
                  <c:v>-2.7204845553681847</c:v>
                </c:pt>
                <c:pt idx="86">
                  <c:v>-1.7543286770345525</c:v>
                </c:pt>
                <c:pt idx="87">
                  <c:v>-4.5318114947490971</c:v>
                </c:pt>
                <c:pt idx="88">
                  <c:v>-3.1306810157332041</c:v>
                </c:pt>
                <c:pt idx="89">
                  <c:v>-0.61046548271934931</c:v>
                </c:pt>
                <c:pt idx="90">
                  <c:v>-3.2759377892692889</c:v>
                </c:pt>
                <c:pt idx="91">
                  <c:v>-1.6002699115721881</c:v>
                </c:pt>
                <c:pt idx="92">
                  <c:v>-1.0190381524994687</c:v>
                </c:pt>
                <c:pt idx="93">
                  <c:v>-3.7382545097567181</c:v>
                </c:pt>
                <c:pt idx="94">
                  <c:v>-1.2420405829431687</c:v>
                </c:pt>
                <c:pt idx="95">
                  <c:v>-1.9199459015755014</c:v>
                </c:pt>
                <c:pt idx="96">
                  <c:v>2.158749572159651</c:v>
                </c:pt>
                <c:pt idx="97">
                  <c:v>1.3334726521163531</c:v>
                </c:pt>
                <c:pt idx="98">
                  <c:v>-1.2388110731251283</c:v>
                </c:pt>
                <c:pt idx="99">
                  <c:v>-1.4790863493874526</c:v>
                </c:pt>
                <c:pt idx="100">
                  <c:v>-3.4079917600250793</c:v>
                </c:pt>
                <c:pt idx="101">
                  <c:v>-1.3535732798842648</c:v>
                </c:pt>
                <c:pt idx="102">
                  <c:v>-0.5017799596438961</c:v>
                </c:pt>
                <c:pt idx="103">
                  <c:v>-5.8392917549741687</c:v>
                </c:pt>
                <c:pt idx="104">
                  <c:v>-2.8785555554133238</c:v>
                </c:pt>
                <c:pt idx="105">
                  <c:v>-5.8172398220560941</c:v>
                </c:pt>
                <c:pt idx="106">
                  <c:v>-2.131258063711063</c:v>
                </c:pt>
                <c:pt idx="107">
                  <c:v>0.68409344663075911</c:v>
                </c:pt>
                <c:pt idx="108">
                  <c:v>1.9357374905615985</c:v>
                </c:pt>
                <c:pt idx="109">
                  <c:v>4.438619237462917</c:v>
                </c:pt>
                <c:pt idx="110">
                  <c:v>3.4869784334837672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-0.10135436088767173</c:v>
                </c:pt>
                <c:pt idx="1">
                  <c:v>-0.75433559283229179</c:v>
                </c:pt>
                <c:pt idx="2">
                  <c:v>-0.95068669524959715</c:v>
                </c:pt>
                <c:pt idx="3">
                  <c:v>-0.43552585576922159</c:v>
                </c:pt>
                <c:pt idx="4">
                  <c:v>2.400026781434323E-2</c:v>
                </c:pt>
                <c:pt idx="5">
                  <c:v>0.1340134348005842</c:v>
                </c:pt>
                <c:pt idx="6">
                  <c:v>-1.0815315786089048</c:v>
                </c:pt>
                <c:pt idx="7">
                  <c:v>1.4513747667022083</c:v>
                </c:pt>
                <c:pt idx="8">
                  <c:v>0.98814898068220625</c:v>
                </c:pt>
                <c:pt idx="9">
                  <c:v>-0.12979332037163574</c:v>
                </c:pt>
                <c:pt idx="10">
                  <c:v>2.7952301325644018</c:v>
                </c:pt>
                <c:pt idx="11">
                  <c:v>-0.41375483633171578</c:v>
                </c:pt>
                <c:pt idx="12">
                  <c:v>2.7202402011146996</c:v>
                </c:pt>
                <c:pt idx="13">
                  <c:v>1.1835629764825117</c:v>
                </c:pt>
                <c:pt idx="14">
                  <c:v>-1.9973467761845345</c:v>
                </c:pt>
                <c:pt idx="15">
                  <c:v>0.13186542458399156</c:v>
                </c:pt>
                <c:pt idx="16">
                  <c:v>-5.1490493648183966</c:v>
                </c:pt>
                <c:pt idx="17">
                  <c:v>-1.8256571877946124</c:v>
                </c:pt>
                <c:pt idx="18">
                  <c:v>0.64866820101047473</c:v>
                </c:pt>
                <c:pt idx="19">
                  <c:v>-1.6672897585799726</c:v>
                </c:pt>
                <c:pt idx="20">
                  <c:v>-1.8200635631259301</c:v>
                </c:pt>
                <c:pt idx="21">
                  <c:v>-2.5432874997750052</c:v>
                </c:pt>
                <c:pt idx="22">
                  <c:v>-5.8091799995952735</c:v>
                </c:pt>
                <c:pt idx="23">
                  <c:v>-4.0742273751705333</c:v>
                </c:pt>
                <c:pt idx="24">
                  <c:v>-5.0449910410780703</c:v>
                </c:pt>
                <c:pt idx="25">
                  <c:v>-2.3100217384074129</c:v>
                </c:pt>
                <c:pt idx="26">
                  <c:v>-1.9307070124583987</c:v>
                </c:pt>
                <c:pt idx="27">
                  <c:v>-2.4750240645256123</c:v>
                </c:pt>
                <c:pt idx="28">
                  <c:v>-3.4437722380444931</c:v>
                </c:pt>
                <c:pt idx="29">
                  <c:v>-1.6770275424378038</c:v>
                </c:pt>
                <c:pt idx="30">
                  <c:v>-3.5150038348622958</c:v>
                </c:pt>
                <c:pt idx="31">
                  <c:v>-4.4847141204575918</c:v>
                </c:pt>
                <c:pt idx="32">
                  <c:v>-3.5555272865569183</c:v>
                </c:pt>
                <c:pt idx="33">
                  <c:v>-3.386317908688683</c:v>
                </c:pt>
                <c:pt idx="34">
                  <c:v>-3.4163916821363562</c:v>
                </c:pt>
                <c:pt idx="35">
                  <c:v>0.28888555838729768</c:v>
                </c:pt>
                <c:pt idx="36">
                  <c:v>-0.67511186586406724</c:v>
                </c:pt>
                <c:pt idx="37">
                  <c:v>-0.73614516585494316</c:v>
                </c:pt>
                <c:pt idx="38">
                  <c:v>-3.9393630788326779</c:v>
                </c:pt>
                <c:pt idx="39">
                  <c:v>-3.096616269775128</c:v>
                </c:pt>
                <c:pt idx="40">
                  <c:v>-3.4602418092617255</c:v>
                </c:pt>
                <c:pt idx="41">
                  <c:v>-3.4620580388840008</c:v>
                </c:pt>
                <c:pt idx="42">
                  <c:v>1.4784087295081811</c:v>
                </c:pt>
                <c:pt idx="43">
                  <c:v>-0.15554451883562986</c:v>
                </c:pt>
                <c:pt idx="44">
                  <c:v>1.283093244243904</c:v>
                </c:pt>
                <c:pt idx="45">
                  <c:v>5.4048680731421633E-2</c:v>
                </c:pt>
                <c:pt idx="46">
                  <c:v>1.3155260561007862</c:v>
                </c:pt>
                <c:pt idx="47">
                  <c:v>1.0601822354041133</c:v>
                </c:pt>
                <c:pt idx="48">
                  <c:v>3.0997183469592819</c:v>
                </c:pt>
                <c:pt idx="49">
                  <c:v>1.2138165002031041</c:v>
                </c:pt>
                <c:pt idx="50">
                  <c:v>1.2490557576115986</c:v>
                </c:pt>
                <c:pt idx="51">
                  <c:v>-2.4645107101064418</c:v>
                </c:pt>
                <c:pt idx="52">
                  <c:v>-3.3977078117660464</c:v>
                </c:pt>
                <c:pt idx="53">
                  <c:v>-3.4612631346255771</c:v>
                </c:pt>
                <c:pt idx="54">
                  <c:v>-6.1418304631488532</c:v>
                </c:pt>
                <c:pt idx="55">
                  <c:v>-5.0487048425324437</c:v>
                </c:pt>
                <c:pt idx="56">
                  <c:v>-4.239752839652887</c:v>
                </c:pt>
                <c:pt idx="57">
                  <c:v>-2.4370364032920091</c:v>
                </c:pt>
                <c:pt idx="58">
                  <c:v>-3.5087471961887289</c:v>
                </c:pt>
                <c:pt idx="59">
                  <c:v>-4.1575105950928437</c:v>
                </c:pt>
                <c:pt idx="60">
                  <c:v>-2.8201004214120333</c:v>
                </c:pt>
                <c:pt idx="61">
                  <c:v>-0.85074794263840103</c:v>
                </c:pt>
                <c:pt idx="62">
                  <c:v>-3.6487168062199031</c:v>
                </c:pt>
                <c:pt idx="63">
                  <c:v>-1.9662646246959929</c:v>
                </c:pt>
                <c:pt idx="64">
                  <c:v>-4.1332198630747721</c:v>
                </c:pt>
                <c:pt idx="65">
                  <c:v>-4.011671549182843</c:v>
                </c:pt>
                <c:pt idx="66">
                  <c:v>-3.3826096613769905</c:v>
                </c:pt>
                <c:pt idx="67">
                  <c:v>-3.119265659351794</c:v>
                </c:pt>
                <c:pt idx="68">
                  <c:v>-2.5497996707873947</c:v>
                </c:pt>
                <c:pt idx="69">
                  <c:v>-2.0820251823798723</c:v>
                </c:pt>
                <c:pt idx="70">
                  <c:v>-3.0956055118904735</c:v>
                </c:pt>
                <c:pt idx="71">
                  <c:v>-3.1282797766896007</c:v>
                </c:pt>
                <c:pt idx="72">
                  <c:v>-2.9023411828821755</c:v>
                </c:pt>
                <c:pt idx="73">
                  <c:v>-4.7914145066180964</c:v>
                </c:pt>
                <c:pt idx="74">
                  <c:v>-2.4050646059241441</c:v>
                </c:pt>
                <c:pt idx="75">
                  <c:v>-2.4606505451994796</c:v>
                </c:pt>
                <c:pt idx="76">
                  <c:v>-2.9663919950145989</c:v>
                </c:pt>
                <c:pt idx="77">
                  <c:v>-1.608887290745203</c:v>
                </c:pt>
                <c:pt idx="78">
                  <c:v>-2.144397343216041</c:v>
                </c:pt>
                <c:pt idx="79">
                  <c:v>-1.3121743912005239</c:v>
                </c:pt>
                <c:pt idx="80">
                  <c:v>-2.3412863517771041</c:v>
                </c:pt>
                <c:pt idx="81">
                  <c:v>-1.614026964431708</c:v>
                </c:pt>
                <c:pt idx="82">
                  <c:v>-1.2186555401662693</c:v>
                </c:pt>
                <c:pt idx="83">
                  <c:v>-2.910796489776434</c:v>
                </c:pt>
                <c:pt idx="84">
                  <c:v>-1.7528903432542351</c:v>
                </c:pt>
                <c:pt idx="85">
                  <c:v>1.1086841099908789</c:v>
                </c:pt>
                <c:pt idx="86">
                  <c:v>-0.93555683407097501</c:v>
                </c:pt>
                <c:pt idx="87">
                  <c:v>0.11435094090048742</c:v>
                </c:pt>
                <c:pt idx="88">
                  <c:v>-0.85644205506258031</c:v>
                </c:pt>
                <c:pt idx="89">
                  <c:v>-1.3948512907746315</c:v>
                </c:pt>
                <c:pt idx="90">
                  <c:v>-2.1160707279642366</c:v>
                </c:pt>
                <c:pt idx="91">
                  <c:v>-2.0038460868609524</c:v>
                </c:pt>
                <c:pt idx="92">
                  <c:v>-1.351084628730481</c:v>
                </c:pt>
                <c:pt idx="93">
                  <c:v>-0.92334013668893011</c:v>
                </c:pt>
                <c:pt idx="94">
                  <c:v>5.8422169709131881E-2</c:v>
                </c:pt>
                <c:pt idx="95">
                  <c:v>-1.9384165354265508</c:v>
                </c:pt>
                <c:pt idx="96">
                  <c:v>-0.36964532012431134</c:v>
                </c:pt>
                <c:pt idx="97">
                  <c:v>-0.31094448817983883</c:v>
                </c:pt>
                <c:pt idx="98">
                  <c:v>-0.44668837450187565</c:v>
                </c:pt>
                <c:pt idx="99">
                  <c:v>-1.5703372898844794</c:v>
                </c:pt>
                <c:pt idx="100">
                  <c:v>1.0634588489535577</c:v>
                </c:pt>
                <c:pt idx="101">
                  <c:v>3.3374665869700131</c:v>
                </c:pt>
                <c:pt idx="102">
                  <c:v>-0.86293490849243315</c:v>
                </c:pt>
                <c:pt idx="103">
                  <c:v>-1.39895363117188</c:v>
                </c:pt>
                <c:pt idx="104">
                  <c:v>-0.29805689886368669</c:v>
                </c:pt>
                <c:pt idx="105">
                  <c:v>-1.1943802555842107</c:v>
                </c:pt>
                <c:pt idx="106">
                  <c:v>0.47876226883183487</c:v>
                </c:pt>
                <c:pt idx="107">
                  <c:v>-0.36014849459778114</c:v>
                </c:pt>
                <c:pt idx="108">
                  <c:v>0.22905671231852665</c:v>
                </c:pt>
                <c:pt idx="109">
                  <c:v>-0.8990578182022736</c:v>
                </c:pt>
                <c:pt idx="110">
                  <c:v>-0.85690516101402814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-0.77888785701767915</c:v>
                </c:pt>
                <c:pt idx="1">
                  <c:v>-6.6413883535070967E-2</c:v>
                </c:pt>
                <c:pt idx="2">
                  <c:v>0.64237361078154231</c:v>
                </c:pt>
                <c:pt idx="3">
                  <c:v>-0.43081714711726715</c:v>
                </c:pt>
                <c:pt idx="4">
                  <c:v>1.0619137288508096</c:v>
                </c:pt>
                <c:pt idx="5">
                  <c:v>-0.21539804475490587</c:v>
                </c:pt>
                <c:pt idx="6">
                  <c:v>-0.32367949852775729</c:v>
                </c:pt>
                <c:pt idx="7">
                  <c:v>4.2172767921016228E-2</c:v>
                </c:pt>
                <c:pt idx="8">
                  <c:v>-0.29789605592223617</c:v>
                </c:pt>
                <c:pt idx="9">
                  <c:v>-0.47866936123106846</c:v>
                </c:pt>
                <c:pt idx="10">
                  <c:v>-1.1682606339337072</c:v>
                </c:pt>
                <c:pt idx="11">
                  <c:v>-0.78949861290794643</c:v>
                </c:pt>
                <c:pt idx="12">
                  <c:v>-1.2436904176319894</c:v>
                </c:pt>
                <c:pt idx="13">
                  <c:v>-0.72173929247012014</c:v>
                </c:pt>
                <c:pt idx="14">
                  <c:v>-1.7532881697067701</c:v>
                </c:pt>
                <c:pt idx="15">
                  <c:v>-0.43192101125905008</c:v>
                </c:pt>
                <c:pt idx="16">
                  <c:v>-0.48562018604311225</c:v>
                </c:pt>
                <c:pt idx="17">
                  <c:v>-2.1484022802696527</c:v>
                </c:pt>
                <c:pt idx="18">
                  <c:v>-2.5818991470548305</c:v>
                </c:pt>
                <c:pt idx="19">
                  <c:v>-1.3178813706559465</c:v>
                </c:pt>
                <c:pt idx="20">
                  <c:v>-1.2751696360868174</c:v>
                </c:pt>
                <c:pt idx="21">
                  <c:v>-2.1113008270933844</c:v>
                </c:pt>
                <c:pt idx="22">
                  <c:v>-2.088864680363872</c:v>
                </c:pt>
                <c:pt idx="23">
                  <c:v>-1.2569630149759536</c:v>
                </c:pt>
                <c:pt idx="24">
                  <c:v>-1.4181078435093983</c:v>
                </c:pt>
                <c:pt idx="25">
                  <c:v>-2.394753556621493</c:v>
                </c:pt>
                <c:pt idx="26">
                  <c:v>-2.9980427575041197</c:v>
                </c:pt>
                <c:pt idx="27">
                  <c:v>-1.6053066221784269</c:v>
                </c:pt>
                <c:pt idx="28">
                  <c:v>-2.789487836795594</c:v>
                </c:pt>
                <c:pt idx="29">
                  <c:v>-2.9659077350252421</c:v>
                </c:pt>
                <c:pt idx="30">
                  <c:v>-2.1804622518269623</c:v>
                </c:pt>
                <c:pt idx="31">
                  <c:v>-3.3231515153279232</c:v>
                </c:pt>
                <c:pt idx="32">
                  <c:v>-3.3572100670976166</c:v>
                </c:pt>
                <c:pt idx="33">
                  <c:v>-2.1196971895818888</c:v>
                </c:pt>
                <c:pt idx="34">
                  <c:v>-3.1846675892780061</c:v>
                </c:pt>
                <c:pt idx="35">
                  <c:v>-2.2340312385277099</c:v>
                </c:pt>
                <c:pt idx="36">
                  <c:v>-2.9539445655529515</c:v>
                </c:pt>
                <c:pt idx="37">
                  <c:v>-2.214512891611522</c:v>
                </c:pt>
                <c:pt idx="38">
                  <c:v>-0.95196729503556043</c:v>
                </c:pt>
                <c:pt idx="39">
                  <c:v>-1.7376435737439602</c:v>
                </c:pt>
                <c:pt idx="40">
                  <c:v>-1.9576680660428625</c:v>
                </c:pt>
                <c:pt idx="41">
                  <c:v>-1.6142412081542963</c:v>
                </c:pt>
                <c:pt idx="42">
                  <c:v>-1.5201342222015279</c:v>
                </c:pt>
                <c:pt idx="43">
                  <c:v>-1.2748749271267164</c:v>
                </c:pt>
                <c:pt idx="44">
                  <c:v>-1.4201026897233731</c:v>
                </c:pt>
                <c:pt idx="45">
                  <c:v>-1.2778741113539489</c:v>
                </c:pt>
                <c:pt idx="46">
                  <c:v>-2.2385515772320841</c:v>
                </c:pt>
                <c:pt idx="47">
                  <c:v>-2.6672815725817953</c:v>
                </c:pt>
                <c:pt idx="48">
                  <c:v>-2.7542308384548209</c:v>
                </c:pt>
                <c:pt idx="49">
                  <c:v>-1.9584193352263899</c:v>
                </c:pt>
                <c:pt idx="50">
                  <c:v>-3.9672265655293555</c:v>
                </c:pt>
                <c:pt idx="51">
                  <c:v>-4.0738416969811304</c:v>
                </c:pt>
                <c:pt idx="52">
                  <c:v>-4.4058498273244071</c:v>
                </c:pt>
                <c:pt idx="53">
                  <c:v>-4.5184976737488691</c:v>
                </c:pt>
                <c:pt idx="54">
                  <c:v>-4.875195829743836</c:v>
                </c:pt>
                <c:pt idx="55">
                  <c:v>-5.9941190652449734</c:v>
                </c:pt>
                <c:pt idx="56">
                  <c:v>-4.275323183362338</c:v>
                </c:pt>
                <c:pt idx="57">
                  <c:v>-3.7672742358302731</c:v>
                </c:pt>
                <c:pt idx="58">
                  <c:v>-4.2299146271407775</c:v>
                </c:pt>
                <c:pt idx="59">
                  <c:v>-5.566248054815885</c:v>
                </c:pt>
                <c:pt idx="60">
                  <c:v>-3.7369674863747093</c:v>
                </c:pt>
                <c:pt idx="61">
                  <c:v>-4.1369279077906089</c:v>
                </c:pt>
                <c:pt idx="62">
                  <c:v>-4.3705421271324711</c:v>
                </c:pt>
                <c:pt idx="63">
                  <c:v>-3.0473139894744361</c:v>
                </c:pt>
                <c:pt idx="64">
                  <c:v>-1.9809830050099391</c:v>
                </c:pt>
                <c:pt idx="65">
                  <c:v>-1.3945837902528437</c:v>
                </c:pt>
                <c:pt idx="66">
                  <c:v>-3.6571334600227745</c:v>
                </c:pt>
                <c:pt idx="67">
                  <c:v>-1.8305796656613769</c:v>
                </c:pt>
                <c:pt idx="68">
                  <c:v>-2.4872201728020169</c:v>
                </c:pt>
                <c:pt idx="69">
                  <c:v>-1.8340337394726336</c:v>
                </c:pt>
                <c:pt idx="70">
                  <c:v>-2.2749205458602746</c:v>
                </c:pt>
                <c:pt idx="71">
                  <c:v>-3.3325073709755468</c:v>
                </c:pt>
                <c:pt idx="72">
                  <c:v>-2.3944977143385868</c:v>
                </c:pt>
                <c:pt idx="73">
                  <c:v>-3.0961337418466552</c:v>
                </c:pt>
                <c:pt idx="74">
                  <c:v>-2.8843506617026771</c:v>
                </c:pt>
                <c:pt idx="75">
                  <c:v>-4.2083060821272635</c:v>
                </c:pt>
                <c:pt idx="76">
                  <c:v>-3.1101972613891764</c:v>
                </c:pt>
                <c:pt idx="77">
                  <c:v>-3.2001271379557745</c:v>
                </c:pt>
                <c:pt idx="78">
                  <c:v>-4.3543713196153542</c:v>
                </c:pt>
                <c:pt idx="79">
                  <c:v>-3.1036850275075847</c:v>
                </c:pt>
                <c:pt idx="80">
                  <c:v>-2.8048848658055801</c:v>
                </c:pt>
                <c:pt idx="81">
                  <c:v>-3.0376847872217998</c:v>
                </c:pt>
                <c:pt idx="82">
                  <c:v>-3.5217798127867037</c:v>
                </c:pt>
                <c:pt idx="83">
                  <c:v>-2.9389319744510036</c:v>
                </c:pt>
                <c:pt idx="84">
                  <c:v>-3.1225476491845678</c:v>
                </c:pt>
                <c:pt idx="85">
                  <c:v>-3.8101937305690803</c:v>
                </c:pt>
                <c:pt idx="86">
                  <c:v>-2.5593703087452417</c:v>
                </c:pt>
                <c:pt idx="87">
                  <c:v>-2.8062307582591819</c:v>
                </c:pt>
                <c:pt idx="88">
                  <c:v>-1.7715631305388886</c:v>
                </c:pt>
                <c:pt idx="89">
                  <c:v>-2.1578309467011403</c:v>
                </c:pt>
                <c:pt idx="90">
                  <c:v>-1.2260239240667099</c:v>
                </c:pt>
                <c:pt idx="91">
                  <c:v>-1.0788114191446765</c:v>
                </c:pt>
                <c:pt idx="92">
                  <c:v>-0.71218389987202158</c:v>
                </c:pt>
                <c:pt idx="93">
                  <c:v>-0.75494206364097416</c:v>
                </c:pt>
                <c:pt idx="94">
                  <c:v>1.2013341305586835</c:v>
                </c:pt>
                <c:pt idx="95">
                  <c:v>0.65799561792286043</c:v>
                </c:pt>
                <c:pt idx="96">
                  <c:v>1.2095119209004488</c:v>
                </c:pt>
                <c:pt idx="97">
                  <c:v>1.9050450774134582</c:v>
                </c:pt>
                <c:pt idx="98">
                  <c:v>0.58989250498269363</c:v>
                </c:pt>
                <c:pt idx="99">
                  <c:v>3.623121303913007</c:v>
                </c:pt>
                <c:pt idx="100">
                  <c:v>3.7656443710569198</c:v>
                </c:pt>
                <c:pt idx="101">
                  <c:v>3.9135141896020422</c:v>
                </c:pt>
                <c:pt idx="102">
                  <c:v>3.7260744108182959</c:v>
                </c:pt>
                <c:pt idx="103">
                  <c:v>2.1847169582932429</c:v>
                </c:pt>
                <c:pt idx="104">
                  <c:v>2.1499352400529625</c:v>
                </c:pt>
                <c:pt idx="105">
                  <c:v>0.18427268149551285</c:v>
                </c:pt>
                <c:pt idx="106">
                  <c:v>8.4317353890386609E-2</c:v>
                </c:pt>
                <c:pt idx="107">
                  <c:v>-1.606588631576757</c:v>
                </c:pt>
                <c:pt idx="108">
                  <c:v>-1.6473460648367113</c:v>
                </c:pt>
                <c:pt idx="109">
                  <c:v>-0.7070771654825263</c:v>
                </c:pt>
                <c:pt idx="110">
                  <c:v>0.47746540534226278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-0.99619404381214516</c:v>
                </c:pt>
                <c:pt idx="1">
                  <c:v>-0.63721945185648043</c:v>
                </c:pt>
                <c:pt idx="2">
                  <c:v>0.47338873968611828</c:v>
                </c:pt>
                <c:pt idx="3">
                  <c:v>-0.7646553368292206</c:v>
                </c:pt>
                <c:pt idx="4">
                  <c:v>-0.62214495221601807</c:v>
                </c:pt>
                <c:pt idx="5">
                  <c:v>9.3508369682667264E-2</c:v>
                </c:pt>
                <c:pt idx="6">
                  <c:v>0.69684872790316532</c:v>
                </c:pt>
                <c:pt idx="7">
                  <c:v>-0.41909432376878736</c:v>
                </c:pt>
                <c:pt idx="8">
                  <c:v>1.2620838725465722</c:v>
                </c:pt>
                <c:pt idx="9">
                  <c:v>-0.71993509700439573</c:v>
                </c:pt>
                <c:pt idx="10">
                  <c:v>-0.50385613141515972</c:v>
                </c:pt>
                <c:pt idx="11">
                  <c:v>-0.66933467393834345</c:v>
                </c:pt>
                <c:pt idx="12">
                  <c:v>-2.1527394848672357</c:v>
                </c:pt>
                <c:pt idx="13">
                  <c:v>-2.2429109421176836</c:v>
                </c:pt>
                <c:pt idx="14">
                  <c:v>-2.8933917337870705</c:v>
                </c:pt>
                <c:pt idx="15">
                  <c:v>-3.7954004415187135</c:v>
                </c:pt>
                <c:pt idx="16">
                  <c:v>-2.0528806472287329</c:v>
                </c:pt>
                <c:pt idx="17">
                  <c:v>-3.1734987215404575</c:v>
                </c:pt>
                <c:pt idx="18">
                  <c:v>-3.7662420756703145</c:v>
                </c:pt>
                <c:pt idx="19">
                  <c:v>-0.33732206174873341</c:v>
                </c:pt>
                <c:pt idx="20">
                  <c:v>-1.3426436201951062</c:v>
                </c:pt>
                <c:pt idx="21">
                  <c:v>-0.63560050948275337</c:v>
                </c:pt>
                <c:pt idx="22">
                  <c:v>7.608206973399978E-2</c:v>
                </c:pt>
                <c:pt idx="23">
                  <c:v>3.4051236414623474</c:v>
                </c:pt>
                <c:pt idx="24">
                  <c:v>0.43545831452719469</c:v>
                </c:pt>
                <c:pt idx="25">
                  <c:v>-0.98746700225500939</c:v>
                </c:pt>
                <c:pt idx="26">
                  <c:v>-1.9048241643955865</c:v>
                </c:pt>
                <c:pt idx="27">
                  <c:v>-1.8752171160372362</c:v>
                </c:pt>
                <c:pt idx="28">
                  <c:v>-3.4562290607817117</c:v>
                </c:pt>
                <c:pt idx="29">
                  <c:v>-3.3384456195661203</c:v>
                </c:pt>
                <c:pt idx="30">
                  <c:v>-3.0155300944059009</c:v>
                </c:pt>
                <c:pt idx="31">
                  <c:v>-4.0393333873305952</c:v>
                </c:pt>
                <c:pt idx="32">
                  <c:v>-4.5359094273014877</c:v>
                </c:pt>
                <c:pt idx="33">
                  <c:v>-3.5067668846572788</c:v>
                </c:pt>
                <c:pt idx="34">
                  <c:v>-3.38864990231678</c:v>
                </c:pt>
                <c:pt idx="35">
                  <c:v>-4.7752218783708607</c:v>
                </c:pt>
                <c:pt idx="36">
                  <c:v>-3.1501152074264813</c:v>
                </c:pt>
                <c:pt idx="37">
                  <c:v>-3.0187976933300975</c:v>
                </c:pt>
                <c:pt idx="38">
                  <c:v>-3.8353865336048307</c:v>
                </c:pt>
                <c:pt idx="39">
                  <c:v>-2.6141521521667777</c:v>
                </c:pt>
                <c:pt idx="40">
                  <c:v>-2.4191009752514896</c:v>
                </c:pt>
                <c:pt idx="41">
                  <c:v>-3.9219388126940076</c:v>
                </c:pt>
                <c:pt idx="42">
                  <c:v>-3.8484832144071119</c:v>
                </c:pt>
                <c:pt idx="43">
                  <c:v>-3.130980420290133</c:v>
                </c:pt>
                <c:pt idx="44">
                  <c:v>-2.1336325991079494</c:v>
                </c:pt>
                <c:pt idx="45">
                  <c:v>-0.69264979979748009</c:v>
                </c:pt>
                <c:pt idx="46">
                  <c:v>0.27645593876220148</c:v>
                </c:pt>
                <c:pt idx="47">
                  <c:v>-2.057176781102422</c:v>
                </c:pt>
                <c:pt idx="48">
                  <c:v>-1.5349424260541247</c:v>
                </c:pt>
                <c:pt idx="49">
                  <c:v>-1.080761584347002</c:v>
                </c:pt>
                <c:pt idx="50">
                  <c:v>-0.24174208644329764</c:v>
                </c:pt>
                <c:pt idx="51">
                  <c:v>5.0783252320977253E-2</c:v>
                </c:pt>
                <c:pt idx="52">
                  <c:v>-0.10416488305794948</c:v>
                </c:pt>
                <c:pt idx="53">
                  <c:v>1.0085605854462114</c:v>
                </c:pt>
                <c:pt idx="54">
                  <c:v>-9.5011172594492002E-2</c:v>
                </c:pt>
                <c:pt idx="55">
                  <c:v>0.46180498267475401</c:v>
                </c:pt>
                <c:pt idx="56">
                  <c:v>-0.81260703969660619</c:v>
                </c:pt>
                <c:pt idx="57">
                  <c:v>0.47150574328357847</c:v>
                </c:pt>
                <c:pt idx="58">
                  <c:v>0.33090399447020585</c:v>
                </c:pt>
                <c:pt idx="59">
                  <c:v>1.0349980254332602</c:v>
                </c:pt>
                <c:pt idx="60">
                  <c:v>1.4773677496937947</c:v>
                </c:pt>
                <c:pt idx="61">
                  <c:v>0.62822461050263645</c:v>
                </c:pt>
                <c:pt idx="62">
                  <c:v>2.0213501081828081E-2</c:v>
                </c:pt>
                <c:pt idx="63">
                  <c:v>-2.746449661228326E-2</c:v>
                </c:pt>
                <c:pt idx="64">
                  <c:v>-1.6422712285437606</c:v>
                </c:pt>
                <c:pt idx="65">
                  <c:v>-1.8665671230056931</c:v>
                </c:pt>
                <c:pt idx="66">
                  <c:v>-1.2332490419909101</c:v>
                </c:pt>
                <c:pt idx="67">
                  <c:v>-3.5819455675301368</c:v>
                </c:pt>
                <c:pt idx="68">
                  <c:v>-3.4248310740472792</c:v>
                </c:pt>
                <c:pt idx="69">
                  <c:v>-2.3071031646009823</c:v>
                </c:pt>
                <c:pt idx="70">
                  <c:v>-1.592193890672881</c:v>
                </c:pt>
                <c:pt idx="71">
                  <c:v>-0.9952309428176187</c:v>
                </c:pt>
                <c:pt idx="72">
                  <c:v>-0.92483733209911334</c:v>
                </c:pt>
                <c:pt idx="73">
                  <c:v>0.77771943097773577</c:v>
                </c:pt>
                <c:pt idx="74">
                  <c:v>1.5299473178526086</c:v>
                </c:pt>
                <c:pt idx="75">
                  <c:v>1.0733528561299752</c:v>
                </c:pt>
                <c:pt idx="76">
                  <c:v>3.612865170431323</c:v>
                </c:pt>
                <c:pt idx="77">
                  <c:v>3.9014158995655976</c:v>
                </c:pt>
                <c:pt idx="78">
                  <c:v>1.922640091039312</c:v>
                </c:pt>
                <c:pt idx="79">
                  <c:v>1.8022996286517938</c:v>
                </c:pt>
                <c:pt idx="80">
                  <c:v>4.5579153201443523</c:v>
                </c:pt>
                <c:pt idx="81">
                  <c:v>1.8931856333907309</c:v>
                </c:pt>
                <c:pt idx="82">
                  <c:v>1.8691040623587598</c:v>
                </c:pt>
                <c:pt idx="83">
                  <c:v>1.6110609750182894</c:v>
                </c:pt>
                <c:pt idx="84">
                  <c:v>-1.2277005081804555</c:v>
                </c:pt>
                <c:pt idx="85">
                  <c:v>0.21381137946300693</c:v>
                </c:pt>
                <c:pt idx="86">
                  <c:v>-0.84421520799455241</c:v>
                </c:pt>
                <c:pt idx="87">
                  <c:v>-0.85014710505164937</c:v>
                </c:pt>
                <c:pt idx="88">
                  <c:v>-1.0478220246106862</c:v>
                </c:pt>
                <c:pt idx="89">
                  <c:v>0.31929975657104354</c:v>
                </c:pt>
                <c:pt idx="90">
                  <c:v>-0.48278983685506027</c:v>
                </c:pt>
                <c:pt idx="91">
                  <c:v>-0.2469380720827179</c:v>
                </c:pt>
                <c:pt idx="92">
                  <c:v>-0.74440848621369005</c:v>
                </c:pt>
                <c:pt idx="93">
                  <c:v>-1.0900896419383024</c:v>
                </c:pt>
                <c:pt idx="94">
                  <c:v>-1.9435543913487605</c:v>
                </c:pt>
                <c:pt idx="95">
                  <c:v>-0.66459840293409889</c:v>
                </c:pt>
                <c:pt idx="96">
                  <c:v>-1.2095080858883229</c:v>
                </c:pt>
                <c:pt idx="97">
                  <c:v>-1.2526360804746415</c:v>
                </c:pt>
                <c:pt idx="98">
                  <c:v>-1.3504508625253759</c:v>
                </c:pt>
                <c:pt idx="99">
                  <c:v>-1.6280147075352551</c:v>
                </c:pt>
                <c:pt idx="100">
                  <c:v>-0.7524998004097696</c:v>
                </c:pt>
                <c:pt idx="101">
                  <c:v>-1.2403697381460066</c:v>
                </c:pt>
                <c:pt idx="102">
                  <c:v>-1.0283468171478467</c:v>
                </c:pt>
                <c:pt idx="103">
                  <c:v>0.13629408065638868</c:v>
                </c:pt>
                <c:pt idx="104">
                  <c:v>-1.0635142636363417</c:v>
                </c:pt>
                <c:pt idx="105">
                  <c:v>0.49726467616861081</c:v>
                </c:pt>
                <c:pt idx="106">
                  <c:v>0.60832037275501583</c:v>
                </c:pt>
                <c:pt idx="107">
                  <c:v>1.2381420380196095</c:v>
                </c:pt>
                <c:pt idx="108">
                  <c:v>1.2142013688042117</c:v>
                </c:pt>
                <c:pt idx="109">
                  <c:v>1.6073821283125618</c:v>
                </c:pt>
                <c:pt idx="110">
                  <c:v>2.7785755049973795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3.7460776714165709</c:v>
                </c:pt>
                <c:pt idx="1">
                  <c:v>3.2403686465099044</c:v>
                </c:pt>
                <c:pt idx="2">
                  <c:v>0.87780374084498081</c:v>
                </c:pt>
                <c:pt idx="3">
                  <c:v>7.0125416015140982E-2</c:v>
                </c:pt>
                <c:pt idx="4">
                  <c:v>-1.5550317986959943</c:v>
                </c:pt>
                <c:pt idx="5">
                  <c:v>-0.83791962370954776</c:v>
                </c:pt>
                <c:pt idx="6">
                  <c:v>0.97419530122004228</c:v>
                </c:pt>
                <c:pt idx="7">
                  <c:v>8.6414423513189426E-2</c:v>
                </c:pt>
                <c:pt idx="8">
                  <c:v>-1.2298291739883345</c:v>
                </c:pt>
                <c:pt idx="9">
                  <c:v>1.6142417148005361</c:v>
                </c:pt>
                <c:pt idx="10">
                  <c:v>-0.41323835445410606</c:v>
                </c:pt>
                <c:pt idx="11">
                  <c:v>-0.97783089890540242</c:v>
                </c:pt>
                <c:pt idx="12">
                  <c:v>-1.3451640466344348</c:v>
                </c:pt>
                <c:pt idx="13">
                  <c:v>1.1599492911917786</c:v>
                </c:pt>
                <c:pt idx="14">
                  <c:v>0.9739268123902195</c:v>
                </c:pt>
                <c:pt idx="15">
                  <c:v>2.042563151857157</c:v>
                </c:pt>
                <c:pt idx="16">
                  <c:v>1.1078734456869248</c:v>
                </c:pt>
                <c:pt idx="17">
                  <c:v>0.93034318040076047</c:v>
                </c:pt>
                <c:pt idx="18">
                  <c:v>2.7196351045532441</c:v>
                </c:pt>
                <c:pt idx="19">
                  <c:v>3.0777197062161461</c:v>
                </c:pt>
                <c:pt idx="20">
                  <c:v>3.3183621069376121</c:v>
                </c:pt>
                <c:pt idx="21">
                  <c:v>1.5141342815127168</c:v>
                </c:pt>
                <c:pt idx="22">
                  <c:v>2.0617940469276221</c:v>
                </c:pt>
                <c:pt idx="23">
                  <c:v>3.8241808659390815</c:v>
                </c:pt>
                <c:pt idx="24">
                  <c:v>3.0569926200566124</c:v>
                </c:pt>
                <c:pt idx="25">
                  <c:v>0.39755497870854839</c:v>
                </c:pt>
                <c:pt idx="26">
                  <c:v>-1.4916655518184101</c:v>
                </c:pt>
                <c:pt idx="27">
                  <c:v>-1.6869627768164803</c:v>
                </c:pt>
                <c:pt idx="28">
                  <c:v>-0.26344423324928384</c:v>
                </c:pt>
                <c:pt idx="29">
                  <c:v>0.27678936638700524</c:v>
                </c:pt>
                <c:pt idx="30">
                  <c:v>0.25035685876610608</c:v>
                </c:pt>
                <c:pt idx="31">
                  <c:v>0.66656284229081508</c:v>
                </c:pt>
                <c:pt idx="32">
                  <c:v>0.36878584076261833</c:v>
                </c:pt>
                <c:pt idx="33">
                  <c:v>0.81978206745293869</c:v>
                </c:pt>
                <c:pt idx="34">
                  <c:v>-0.67023581018855771</c:v>
                </c:pt>
                <c:pt idx="35">
                  <c:v>-3.4860135807171025E-2</c:v>
                </c:pt>
                <c:pt idx="36">
                  <c:v>1.1633193074809951</c:v>
                </c:pt>
                <c:pt idx="37">
                  <c:v>-0.86566316164309687</c:v>
                </c:pt>
                <c:pt idx="38">
                  <c:v>0.9801706977169431</c:v>
                </c:pt>
                <c:pt idx="39">
                  <c:v>2.6658010624473301</c:v>
                </c:pt>
                <c:pt idx="40">
                  <c:v>1.4408856951888911</c:v>
                </c:pt>
                <c:pt idx="41">
                  <c:v>1.6478903131132623</c:v>
                </c:pt>
                <c:pt idx="42">
                  <c:v>0.48904728037116707</c:v>
                </c:pt>
                <c:pt idx="43">
                  <c:v>-1.4445224126398224</c:v>
                </c:pt>
                <c:pt idx="44">
                  <c:v>-0.4562508754984051</c:v>
                </c:pt>
                <c:pt idx="45">
                  <c:v>-0.3695324751085719</c:v>
                </c:pt>
                <c:pt idx="46">
                  <c:v>-0.14933696329841184</c:v>
                </c:pt>
                <c:pt idx="47">
                  <c:v>-0.6808887080266246</c:v>
                </c:pt>
                <c:pt idx="48">
                  <c:v>0.83623358897599431</c:v>
                </c:pt>
                <c:pt idx="49">
                  <c:v>2.4463659576671968</c:v>
                </c:pt>
                <c:pt idx="50">
                  <c:v>3.1434092236581579</c:v>
                </c:pt>
                <c:pt idx="51">
                  <c:v>2.7952179951626861</c:v>
                </c:pt>
                <c:pt idx="52">
                  <c:v>3.629957788019373</c:v>
                </c:pt>
                <c:pt idx="53">
                  <c:v>3.572843676700209</c:v>
                </c:pt>
                <c:pt idx="54">
                  <c:v>2.9703146540838601</c:v>
                </c:pt>
                <c:pt idx="55">
                  <c:v>4.9571464010078881</c:v>
                </c:pt>
                <c:pt idx="56">
                  <c:v>2.5142119064736645</c:v>
                </c:pt>
                <c:pt idx="57">
                  <c:v>2.0067949931658453</c:v>
                </c:pt>
                <c:pt idx="58">
                  <c:v>4.4514405419424745E-2</c:v>
                </c:pt>
                <c:pt idx="59">
                  <c:v>-0.30406198063866741</c:v>
                </c:pt>
                <c:pt idx="60">
                  <c:v>-1.1836749285638739</c:v>
                </c:pt>
                <c:pt idx="61">
                  <c:v>-0.66432527389198281</c:v>
                </c:pt>
                <c:pt idx="62">
                  <c:v>1.3468200103958896</c:v>
                </c:pt>
                <c:pt idx="63">
                  <c:v>0.77575823266795796</c:v>
                </c:pt>
                <c:pt idx="64">
                  <c:v>1.1140861512257063</c:v>
                </c:pt>
                <c:pt idx="65">
                  <c:v>-1.1318193082772141E-2</c:v>
                </c:pt>
                <c:pt idx="66">
                  <c:v>-0.53263746300304537</c:v>
                </c:pt>
                <c:pt idx="67">
                  <c:v>0.1351157156520838</c:v>
                </c:pt>
                <c:pt idx="68">
                  <c:v>-1.3103757747097728</c:v>
                </c:pt>
                <c:pt idx="69">
                  <c:v>-1.415768495441402E-2</c:v>
                </c:pt>
                <c:pt idx="70">
                  <c:v>-4.3071123703389587</c:v>
                </c:pt>
                <c:pt idx="71">
                  <c:v>-4.0134149067456235</c:v>
                </c:pt>
                <c:pt idx="72">
                  <c:v>-2.9096306171281054</c:v>
                </c:pt>
                <c:pt idx="73">
                  <c:v>-1.2423610900881801</c:v>
                </c:pt>
                <c:pt idx="74">
                  <c:v>-1.494934345726032</c:v>
                </c:pt>
                <c:pt idx="75">
                  <c:v>-0.33834895348572103</c:v>
                </c:pt>
                <c:pt idx="76">
                  <c:v>-1.3851771916711189</c:v>
                </c:pt>
                <c:pt idx="77">
                  <c:v>-5.5621467229464115E-2</c:v>
                </c:pt>
                <c:pt idx="78">
                  <c:v>1.0684542989182826</c:v>
                </c:pt>
                <c:pt idx="79">
                  <c:v>0.71960768195367963</c:v>
                </c:pt>
                <c:pt idx="80">
                  <c:v>1.3664899168510346E-2</c:v>
                </c:pt>
                <c:pt idx="81">
                  <c:v>0.83784105077691373</c:v>
                </c:pt>
                <c:pt idx="82">
                  <c:v>0.63364370584095531</c:v>
                </c:pt>
                <c:pt idx="83">
                  <c:v>-1.4474551116666901</c:v>
                </c:pt>
                <c:pt idx="84">
                  <c:v>5.7513023502534961E-2</c:v>
                </c:pt>
                <c:pt idx="85">
                  <c:v>0.56822263055308164</c:v>
                </c:pt>
                <c:pt idx="86">
                  <c:v>0.6828666664584474</c:v>
                </c:pt>
                <c:pt idx="87">
                  <c:v>0.64137742029027789</c:v>
                </c:pt>
                <c:pt idx="88">
                  <c:v>-0.83230555219221158</c:v>
                </c:pt>
                <c:pt idx="89">
                  <c:v>-0.59127228108350982</c:v>
                </c:pt>
                <c:pt idx="90">
                  <c:v>1.097646303308061</c:v>
                </c:pt>
                <c:pt idx="91">
                  <c:v>2.3879922043762729</c:v>
                </c:pt>
                <c:pt idx="92">
                  <c:v>2.4775549547420903</c:v>
                </c:pt>
                <c:pt idx="93">
                  <c:v>2.9002067518765653</c:v>
                </c:pt>
                <c:pt idx="94">
                  <c:v>1.0927290097308819</c:v>
                </c:pt>
                <c:pt idx="95">
                  <c:v>1.9149535063489369</c:v>
                </c:pt>
                <c:pt idx="96">
                  <c:v>2.0793094968943806</c:v>
                </c:pt>
                <c:pt idx="97">
                  <c:v>0.99369191115696864</c:v>
                </c:pt>
                <c:pt idx="98">
                  <c:v>0.22743855639439098</c:v>
                </c:pt>
                <c:pt idx="99">
                  <c:v>2.3747616659758966</c:v>
                </c:pt>
                <c:pt idx="100">
                  <c:v>3.4788146219925076</c:v>
                </c:pt>
                <c:pt idx="101">
                  <c:v>2.9998795640877374</c:v>
                </c:pt>
                <c:pt idx="102">
                  <c:v>1.1985934876210034</c:v>
                </c:pt>
                <c:pt idx="103">
                  <c:v>0.21788265368614851</c:v>
                </c:pt>
                <c:pt idx="104">
                  <c:v>0.19096414027147071</c:v>
                </c:pt>
                <c:pt idx="105">
                  <c:v>-0.30730739695393428</c:v>
                </c:pt>
                <c:pt idx="106">
                  <c:v>3.7961780029053288E-2</c:v>
                </c:pt>
                <c:pt idx="107">
                  <c:v>0.27899401891410902</c:v>
                </c:pt>
                <c:pt idx="108">
                  <c:v>2.3860073440089953E-2</c:v>
                </c:pt>
                <c:pt idx="109">
                  <c:v>1.0718209328267279</c:v>
                </c:pt>
                <c:pt idx="110">
                  <c:v>0.75460644967542345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0.80821085256689795</c:v>
                </c:pt>
                <c:pt idx="1">
                  <c:v>0.39517382677167695</c:v>
                </c:pt>
                <c:pt idx="2">
                  <c:v>-0.17856772589046277</c:v>
                </c:pt>
                <c:pt idx="3">
                  <c:v>0.17895747132182191</c:v>
                </c:pt>
                <c:pt idx="4">
                  <c:v>0.81749834326308701</c:v>
                </c:pt>
                <c:pt idx="5">
                  <c:v>-0.57172547392411144</c:v>
                </c:pt>
                <c:pt idx="6">
                  <c:v>0.26322542737287413</c:v>
                </c:pt>
                <c:pt idx="7">
                  <c:v>-0.39094088432393853</c:v>
                </c:pt>
                <c:pt idx="8">
                  <c:v>-0.49353693009771177</c:v>
                </c:pt>
                <c:pt idx="9">
                  <c:v>0.37508977227850843</c:v>
                </c:pt>
                <c:pt idx="10">
                  <c:v>-2.3815822907593827</c:v>
                </c:pt>
                <c:pt idx="11">
                  <c:v>-1.6425290264111054</c:v>
                </c:pt>
                <c:pt idx="12">
                  <c:v>-0.81639967362344479</c:v>
                </c:pt>
                <c:pt idx="13">
                  <c:v>-2.2140369067793872</c:v>
                </c:pt>
                <c:pt idx="14">
                  <c:v>-2.3116196402040456</c:v>
                </c:pt>
                <c:pt idx="15">
                  <c:v>-3.4506601695241819</c:v>
                </c:pt>
                <c:pt idx="16">
                  <c:v>-1.5360501943276901</c:v>
                </c:pt>
                <c:pt idx="17">
                  <c:v>-2.2699545364170395</c:v>
                </c:pt>
                <c:pt idx="18">
                  <c:v>-1.2389416035184797</c:v>
                </c:pt>
                <c:pt idx="19">
                  <c:v>-0.47327019904168299</c:v>
                </c:pt>
                <c:pt idx="20">
                  <c:v>-1.9671417522721557</c:v>
                </c:pt>
                <c:pt idx="21">
                  <c:v>-0.18965280157473985</c:v>
                </c:pt>
                <c:pt idx="22">
                  <c:v>-1.8243181384745542</c:v>
                </c:pt>
                <c:pt idx="23">
                  <c:v>-1.96966022685625</c:v>
                </c:pt>
                <c:pt idx="24">
                  <c:v>-3.7045921767599328</c:v>
                </c:pt>
                <c:pt idx="25">
                  <c:v>-2.4247605312113536</c:v>
                </c:pt>
                <c:pt idx="26">
                  <c:v>2.5464688356912839E-2</c:v>
                </c:pt>
                <c:pt idx="27">
                  <c:v>-0.57454514506020826</c:v>
                </c:pt>
                <c:pt idx="28">
                  <c:v>0.96216401104268179</c:v>
                </c:pt>
                <c:pt idx="29">
                  <c:v>2.4019900148255289</c:v>
                </c:pt>
                <c:pt idx="30">
                  <c:v>1.7400402618297057</c:v>
                </c:pt>
                <c:pt idx="31">
                  <c:v>2.7296166934783512</c:v>
                </c:pt>
                <c:pt idx="32">
                  <c:v>1.3367724225965223</c:v>
                </c:pt>
                <c:pt idx="33">
                  <c:v>3.2145574316655385</c:v>
                </c:pt>
                <c:pt idx="34">
                  <c:v>2.1235941878345472</c:v>
                </c:pt>
                <c:pt idx="35">
                  <c:v>3.5981251915889301</c:v>
                </c:pt>
                <c:pt idx="36">
                  <c:v>2.1739563487343445</c:v>
                </c:pt>
                <c:pt idx="37">
                  <c:v>5.0374055187969207</c:v>
                </c:pt>
                <c:pt idx="38">
                  <c:v>1.9037619653326276</c:v>
                </c:pt>
                <c:pt idx="39">
                  <c:v>1.1070846283032931</c:v>
                </c:pt>
                <c:pt idx="40">
                  <c:v>-3.6027919461173431E-2</c:v>
                </c:pt>
                <c:pt idx="41">
                  <c:v>0.69075814763569587</c:v>
                </c:pt>
                <c:pt idx="42">
                  <c:v>0.42178983614145799</c:v>
                </c:pt>
                <c:pt idx="43">
                  <c:v>0.7556591280175069</c:v>
                </c:pt>
                <c:pt idx="44">
                  <c:v>1.2622057724872515</c:v>
                </c:pt>
                <c:pt idx="45">
                  <c:v>-0.28742949193516854</c:v>
                </c:pt>
                <c:pt idx="46">
                  <c:v>1.4028742230113143</c:v>
                </c:pt>
                <c:pt idx="47">
                  <c:v>1.1610300778716067</c:v>
                </c:pt>
                <c:pt idx="48">
                  <c:v>2.5842615312405544</c:v>
                </c:pt>
                <c:pt idx="49">
                  <c:v>2.9453460677991328</c:v>
                </c:pt>
                <c:pt idx="50">
                  <c:v>2.9523890881370245</c:v>
                </c:pt>
                <c:pt idx="51">
                  <c:v>2.0145048035328466</c:v>
                </c:pt>
                <c:pt idx="52">
                  <c:v>0.57341865318608987</c:v>
                </c:pt>
                <c:pt idx="53">
                  <c:v>-0.47741677658399168</c:v>
                </c:pt>
                <c:pt idx="54">
                  <c:v>0.17407094185423611</c:v>
                </c:pt>
                <c:pt idx="55">
                  <c:v>1.528241508818345</c:v>
                </c:pt>
                <c:pt idx="56">
                  <c:v>2.9078100181423832</c:v>
                </c:pt>
                <c:pt idx="57">
                  <c:v>3.4913525880817855</c:v>
                </c:pt>
                <c:pt idx="58">
                  <c:v>4.5224579578632085</c:v>
                </c:pt>
                <c:pt idx="59">
                  <c:v>4.4734361579548505</c:v>
                </c:pt>
                <c:pt idx="60">
                  <c:v>4.1832298824394831</c:v>
                </c:pt>
                <c:pt idx="61">
                  <c:v>3.3628379454713184</c:v>
                </c:pt>
                <c:pt idx="62">
                  <c:v>2.0345227311195253</c:v>
                </c:pt>
                <c:pt idx="63">
                  <c:v>1.7241345319638053</c:v>
                </c:pt>
                <c:pt idx="64">
                  <c:v>0.50226543753665331</c:v>
                </c:pt>
                <c:pt idx="65">
                  <c:v>-1.1744982067590968</c:v>
                </c:pt>
                <c:pt idx="66">
                  <c:v>0.34681686725098398</c:v>
                </c:pt>
                <c:pt idx="67">
                  <c:v>0.46174634358303812</c:v>
                </c:pt>
                <c:pt idx="68">
                  <c:v>-0.414036432193916</c:v>
                </c:pt>
                <c:pt idx="69">
                  <c:v>-1.4699397366668978</c:v>
                </c:pt>
                <c:pt idx="70">
                  <c:v>-1.267877809811901</c:v>
                </c:pt>
                <c:pt idx="71">
                  <c:v>-0.48751103409935737</c:v>
                </c:pt>
                <c:pt idx="72">
                  <c:v>-2.7169561453718807E-2</c:v>
                </c:pt>
                <c:pt idx="73">
                  <c:v>-6.0211769003710891E-2</c:v>
                </c:pt>
                <c:pt idx="74">
                  <c:v>-0.19120673803184049</c:v>
                </c:pt>
                <c:pt idx="75">
                  <c:v>-0.6884389137690895</c:v>
                </c:pt>
                <c:pt idx="76">
                  <c:v>-0.14195047353312309</c:v>
                </c:pt>
                <c:pt idx="77">
                  <c:v>-2.1778042015304022</c:v>
                </c:pt>
                <c:pt idx="78">
                  <c:v>-1.1892037802971109</c:v>
                </c:pt>
                <c:pt idx="79">
                  <c:v>-0.59485270837912274</c:v>
                </c:pt>
                <c:pt idx="80">
                  <c:v>-1.9338143878860938</c:v>
                </c:pt>
                <c:pt idx="81">
                  <c:v>-1.1075828804130428</c:v>
                </c:pt>
                <c:pt idx="82">
                  <c:v>-0.27908111034829203</c:v>
                </c:pt>
                <c:pt idx="83">
                  <c:v>-0.68590700433592311</c:v>
                </c:pt>
                <c:pt idx="84">
                  <c:v>-0.86539079505731942</c:v>
                </c:pt>
                <c:pt idx="85">
                  <c:v>1.6658992102234951</c:v>
                </c:pt>
                <c:pt idx="86">
                  <c:v>0.29794833120951503</c:v>
                </c:pt>
                <c:pt idx="87">
                  <c:v>1.2622433011319523</c:v>
                </c:pt>
                <c:pt idx="88">
                  <c:v>0.1576092218362492</c:v>
                </c:pt>
                <c:pt idx="89">
                  <c:v>7.8506459460157163E-2</c:v>
                </c:pt>
                <c:pt idx="90">
                  <c:v>-0.64240307748517922</c:v>
                </c:pt>
                <c:pt idx="91">
                  <c:v>0.62050765143345832</c:v>
                </c:pt>
                <c:pt idx="92">
                  <c:v>-0.93570343179227766</c:v>
                </c:pt>
                <c:pt idx="93">
                  <c:v>1.6548485751231574</c:v>
                </c:pt>
                <c:pt idx="94">
                  <c:v>0.42394636665095148</c:v>
                </c:pt>
                <c:pt idx="95">
                  <c:v>1.7531945900248374</c:v>
                </c:pt>
                <c:pt idx="96">
                  <c:v>0.23662915966056772</c:v>
                </c:pt>
                <c:pt idx="97">
                  <c:v>1.5334335394966792</c:v>
                </c:pt>
                <c:pt idx="98">
                  <c:v>0.88612210449642237</c:v>
                </c:pt>
                <c:pt idx="99">
                  <c:v>2.3191994607484756</c:v>
                </c:pt>
                <c:pt idx="100">
                  <c:v>3.5216397034738325</c:v>
                </c:pt>
                <c:pt idx="101">
                  <c:v>0.59395379486456246</c:v>
                </c:pt>
                <c:pt idx="102">
                  <c:v>1.1298476034374481</c:v>
                </c:pt>
                <c:pt idx="103">
                  <c:v>0.96252866848363305</c:v>
                </c:pt>
                <c:pt idx="104">
                  <c:v>0.70689592209505425</c:v>
                </c:pt>
                <c:pt idx="105">
                  <c:v>1.7961836429902784</c:v>
                </c:pt>
                <c:pt idx="106">
                  <c:v>0.15574699676950468</c:v>
                </c:pt>
                <c:pt idx="107">
                  <c:v>1.790159465346788</c:v>
                </c:pt>
                <c:pt idx="108">
                  <c:v>1.3271072014299856</c:v>
                </c:pt>
                <c:pt idx="109">
                  <c:v>1.0670053027961575</c:v>
                </c:pt>
                <c:pt idx="110">
                  <c:v>2.9630592721427025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0.96234235884535468</c:v>
                </c:pt>
                <c:pt idx="1">
                  <c:v>1.3410445023574014</c:v>
                </c:pt>
                <c:pt idx="2">
                  <c:v>0.91884444152375411</c:v>
                </c:pt>
                <c:pt idx="3">
                  <c:v>-0.96071439928722313</c:v>
                </c:pt>
                <c:pt idx="4">
                  <c:v>-2.2203998478992828</c:v>
                </c:pt>
                <c:pt idx="5">
                  <c:v>-0.90884656324572921</c:v>
                </c:pt>
                <c:pt idx="6">
                  <c:v>0.63729734211975553</c:v>
                </c:pt>
                <c:pt idx="7">
                  <c:v>1.3669327556073589</c:v>
                </c:pt>
                <c:pt idx="8">
                  <c:v>0.33777458545464317</c:v>
                </c:pt>
                <c:pt idx="9">
                  <c:v>0.82911168572673677</c:v>
                </c:pt>
                <c:pt idx="10">
                  <c:v>-1.9206141891030874E-2</c:v>
                </c:pt>
                <c:pt idx="11">
                  <c:v>1.6022795269316472</c:v>
                </c:pt>
                <c:pt idx="12">
                  <c:v>1.5194235843191732</c:v>
                </c:pt>
                <c:pt idx="13">
                  <c:v>1.9910092887622084</c:v>
                </c:pt>
                <c:pt idx="14">
                  <c:v>3.8970432059840974</c:v>
                </c:pt>
                <c:pt idx="15">
                  <c:v>5.8903952628112117</c:v>
                </c:pt>
                <c:pt idx="16">
                  <c:v>1.8051769051455773</c:v>
                </c:pt>
                <c:pt idx="17">
                  <c:v>-0.29840361425490086</c:v>
                </c:pt>
                <c:pt idx="18">
                  <c:v>1.8219614899957576E-2</c:v>
                </c:pt>
                <c:pt idx="19">
                  <c:v>-1.7203605879948298</c:v>
                </c:pt>
                <c:pt idx="20">
                  <c:v>-2.0949704659282786</c:v>
                </c:pt>
                <c:pt idx="21">
                  <c:v>-2.5044819253901078</c:v>
                </c:pt>
                <c:pt idx="22">
                  <c:v>-3.2984379559390637</c:v>
                </c:pt>
                <c:pt idx="23">
                  <c:v>3.7431204088710007E-2</c:v>
                </c:pt>
                <c:pt idx="24">
                  <c:v>-0.61467070208218777</c:v>
                </c:pt>
                <c:pt idx="25">
                  <c:v>1.9426866760362322</c:v>
                </c:pt>
                <c:pt idx="26">
                  <c:v>0.19471071374880281</c:v>
                </c:pt>
                <c:pt idx="27">
                  <c:v>2.8465777461738595</c:v>
                </c:pt>
                <c:pt idx="28">
                  <c:v>0.48323311289443105</c:v>
                </c:pt>
                <c:pt idx="29">
                  <c:v>-1.3682265989866775</c:v>
                </c:pt>
                <c:pt idx="30">
                  <c:v>-1.0395935907475153</c:v>
                </c:pt>
                <c:pt idx="31">
                  <c:v>-0.96305835878234602</c:v>
                </c:pt>
                <c:pt idx="32">
                  <c:v>-1.6376554895564273</c:v>
                </c:pt>
                <c:pt idx="33">
                  <c:v>0.89352259705111625</c:v>
                </c:pt>
                <c:pt idx="34">
                  <c:v>1.7677356433951434</c:v>
                </c:pt>
                <c:pt idx="35">
                  <c:v>-0.40765336832634652</c:v>
                </c:pt>
                <c:pt idx="36">
                  <c:v>2.2587643437653293</c:v>
                </c:pt>
                <c:pt idx="37">
                  <c:v>1.008230036392435</c:v>
                </c:pt>
                <c:pt idx="38">
                  <c:v>0.9919338073802223</c:v>
                </c:pt>
                <c:pt idx="39">
                  <c:v>2.7174008279601547</c:v>
                </c:pt>
                <c:pt idx="40">
                  <c:v>4.2452356583560062</c:v>
                </c:pt>
                <c:pt idx="41">
                  <c:v>4.3908869960295238</c:v>
                </c:pt>
                <c:pt idx="42">
                  <c:v>4.8833663485548122</c:v>
                </c:pt>
                <c:pt idx="43">
                  <c:v>4.5164553198729873</c:v>
                </c:pt>
                <c:pt idx="44">
                  <c:v>3.8976476063823364</c:v>
                </c:pt>
                <c:pt idx="45">
                  <c:v>2.566074551310551</c:v>
                </c:pt>
                <c:pt idx="46">
                  <c:v>3.1834067251505385</c:v>
                </c:pt>
                <c:pt idx="47">
                  <c:v>2.6720703232255349</c:v>
                </c:pt>
                <c:pt idx="48">
                  <c:v>1.4668079159033753</c:v>
                </c:pt>
                <c:pt idx="49">
                  <c:v>-1.4136646472843839</c:v>
                </c:pt>
                <c:pt idx="50">
                  <c:v>-2.5288402451861964</c:v>
                </c:pt>
                <c:pt idx="51">
                  <c:v>-2.9224947417649831</c:v>
                </c:pt>
                <c:pt idx="52">
                  <c:v>-3.3089757165644023</c:v>
                </c:pt>
                <c:pt idx="53">
                  <c:v>-3.1831579499065628</c:v>
                </c:pt>
                <c:pt idx="54">
                  <c:v>-2.5680284122938626</c:v>
                </c:pt>
                <c:pt idx="55">
                  <c:v>-1.6193163441522107</c:v>
                </c:pt>
                <c:pt idx="56">
                  <c:v>-1.2164310714258033</c:v>
                </c:pt>
                <c:pt idx="57">
                  <c:v>-3.032110450242147</c:v>
                </c:pt>
                <c:pt idx="58">
                  <c:v>-5.6207798714194022</c:v>
                </c:pt>
                <c:pt idx="59">
                  <c:v>-3.0387157838596597</c:v>
                </c:pt>
                <c:pt idx="60">
                  <c:v>-4.8840198768516681</c:v>
                </c:pt>
                <c:pt idx="61">
                  <c:v>-2.4024141221551352</c:v>
                </c:pt>
                <c:pt idx="62">
                  <c:v>-1.0260260743181591</c:v>
                </c:pt>
                <c:pt idx="63">
                  <c:v>-2.7198156839669512E-2</c:v>
                </c:pt>
                <c:pt idx="64">
                  <c:v>-1.1669281447706106</c:v>
                </c:pt>
                <c:pt idx="65">
                  <c:v>-0.51130716182006319</c:v>
                </c:pt>
                <c:pt idx="66">
                  <c:v>-1.9339643716190875</c:v>
                </c:pt>
                <c:pt idx="67">
                  <c:v>-4.3924063616441279E-2</c:v>
                </c:pt>
                <c:pt idx="68">
                  <c:v>-0.1454271008674915</c:v>
                </c:pt>
                <c:pt idx="69">
                  <c:v>0.14574236534585333</c:v>
                </c:pt>
                <c:pt idx="70">
                  <c:v>-0.86554195627926334</c:v>
                </c:pt>
                <c:pt idx="71">
                  <c:v>-0.71284459167656644</c:v>
                </c:pt>
                <c:pt idx="72">
                  <c:v>-2.2238556529522326</c:v>
                </c:pt>
                <c:pt idx="73">
                  <c:v>-2.1143841979234326</c:v>
                </c:pt>
                <c:pt idx="74">
                  <c:v>-2.3838626638907452</c:v>
                </c:pt>
                <c:pt idx="75">
                  <c:v>-0.78904176561544104</c:v>
                </c:pt>
                <c:pt idx="76">
                  <c:v>-0.39270842956690194</c:v>
                </c:pt>
                <c:pt idx="77">
                  <c:v>-2.0827295655956148</c:v>
                </c:pt>
                <c:pt idx="78">
                  <c:v>-0.77005561485073304</c:v>
                </c:pt>
                <c:pt idx="79">
                  <c:v>-0.11165896784218021</c:v>
                </c:pt>
                <c:pt idx="80">
                  <c:v>-0.38343440060731809</c:v>
                </c:pt>
                <c:pt idx="81">
                  <c:v>0.64627591310569521</c:v>
                </c:pt>
                <c:pt idx="82">
                  <c:v>-0.71521174496222673</c:v>
                </c:pt>
                <c:pt idx="83">
                  <c:v>0.54630897746005724</c:v>
                </c:pt>
                <c:pt idx="84">
                  <c:v>2.1854799066841468</c:v>
                </c:pt>
                <c:pt idx="85">
                  <c:v>-0.42210674816556704</c:v>
                </c:pt>
                <c:pt idx="86">
                  <c:v>-0.74830216428662433</c:v>
                </c:pt>
                <c:pt idx="87">
                  <c:v>1.9479973176744949</c:v>
                </c:pt>
                <c:pt idx="88">
                  <c:v>0.82177285355653706</c:v>
                </c:pt>
                <c:pt idx="89">
                  <c:v>4.5292538304014363</c:v>
                </c:pt>
                <c:pt idx="90">
                  <c:v>1.987630726255166</c:v>
                </c:pt>
                <c:pt idx="91">
                  <c:v>3.5179994339662914</c:v>
                </c:pt>
                <c:pt idx="92">
                  <c:v>1.2501410979021184</c:v>
                </c:pt>
                <c:pt idx="93">
                  <c:v>2.5257548774886724</c:v>
                </c:pt>
                <c:pt idx="94">
                  <c:v>3.8769765827400855</c:v>
                </c:pt>
                <c:pt idx="95">
                  <c:v>4.4793913932724188</c:v>
                </c:pt>
                <c:pt idx="96">
                  <c:v>4.4510656993068514</c:v>
                </c:pt>
                <c:pt idx="97">
                  <c:v>3.2041378086342145</c:v>
                </c:pt>
                <c:pt idx="98">
                  <c:v>2.0329428459306653</c:v>
                </c:pt>
                <c:pt idx="99">
                  <c:v>2.7119604985877439</c:v>
                </c:pt>
                <c:pt idx="100">
                  <c:v>2.4420175872082055</c:v>
                </c:pt>
                <c:pt idx="101">
                  <c:v>4.139928449744235</c:v>
                </c:pt>
                <c:pt idx="102">
                  <c:v>3.3186212829037429</c:v>
                </c:pt>
                <c:pt idx="103">
                  <c:v>2.7781347836915407</c:v>
                </c:pt>
                <c:pt idx="104">
                  <c:v>2.1753649024274364</c:v>
                </c:pt>
                <c:pt idx="105">
                  <c:v>2.0107921093954277</c:v>
                </c:pt>
                <c:pt idx="106">
                  <c:v>1.6521707248552848</c:v>
                </c:pt>
                <c:pt idx="107">
                  <c:v>3.3228212261843053</c:v>
                </c:pt>
                <c:pt idx="108">
                  <c:v>2.1867571789478859</c:v>
                </c:pt>
                <c:pt idx="109">
                  <c:v>3.9042070831842217</c:v>
                </c:pt>
                <c:pt idx="110">
                  <c:v>4.618809410202747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-0.38670934133438084</c:v>
                </c:pt>
                <c:pt idx="1">
                  <c:v>-9.1272332704927392E-2</c:v>
                </c:pt>
                <c:pt idx="2">
                  <c:v>-0.34768479644425576</c:v>
                </c:pt>
                <c:pt idx="3">
                  <c:v>-0.43081714711726715</c:v>
                </c:pt>
                <c:pt idx="4">
                  <c:v>2.400026781434323E-2</c:v>
                </c:pt>
                <c:pt idx="5">
                  <c:v>-0.21539804475490587</c:v>
                </c:pt>
                <c:pt idx="6">
                  <c:v>-0.86974220102529809</c:v>
                </c:pt>
                <c:pt idx="7">
                  <c:v>4.2172767921016228E-2</c:v>
                </c:pt>
                <c:pt idx="8">
                  <c:v>0.72865070701553314</c:v>
                </c:pt>
                <c:pt idx="9">
                  <c:v>-9.8771338187411142E-2</c:v>
                </c:pt>
                <c:pt idx="10">
                  <c:v>0.60207599975682835</c:v>
                </c:pt>
                <c:pt idx="11">
                  <c:v>0.17738117330353295</c:v>
                </c:pt>
                <c:pt idx="12">
                  <c:v>0.18532241480354539</c:v>
                </c:pt>
                <c:pt idx="13">
                  <c:v>3.7738827567498974E-2</c:v>
                </c:pt>
                <c:pt idx="14">
                  <c:v>-0.99547142605914984</c:v>
                </c:pt>
                <c:pt idx="15">
                  <c:v>0.19937389606903677</c:v>
                </c:pt>
                <c:pt idx="16">
                  <c:v>-0.15194919678863852</c:v>
                </c:pt>
                <c:pt idx="17">
                  <c:v>-1.1493163305978555</c:v>
                </c:pt>
                <c:pt idx="18">
                  <c:v>0.64866820101047473</c:v>
                </c:pt>
                <c:pt idx="19">
                  <c:v>-1.2845933458850716</c:v>
                </c:pt>
                <c:pt idx="20">
                  <c:v>-0.7060738119751836</c:v>
                </c:pt>
                <c:pt idx="21">
                  <c:v>-1.6159084181387995</c:v>
                </c:pt>
                <c:pt idx="22">
                  <c:v>-0.18551971551335095</c:v>
                </c:pt>
                <c:pt idx="23">
                  <c:v>0.12547582501916407</c:v>
                </c:pt>
                <c:pt idx="24">
                  <c:v>-1.4181078435093983</c:v>
                </c:pt>
                <c:pt idx="25">
                  <c:v>-1.572321105440909</c:v>
                </c:pt>
                <c:pt idx="26">
                  <c:v>2.6668173257166066E-2</c:v>
                </c:pt>
                <c:pt idx="27">
                  <c:v>-1.2971331989155153</c:v>
                </c:pt>
                <c:pt idx="28">
                  <c:v>-1.1306824057344584</c:v>
                </c:pt>
                <c:pt idx="29">
                  <c:v>-0.88002257851305488</c:v>
                </c:pt>
                <c:pt idx="30">
                  <c:v>-2.1804622518269623</c:v>
                </c:pt>
                <c:pt idx="31">
                  <c:v>-1.2527752637026353</c:v>
                </c:pt>
                <c:pt idx="32">
                  <c:v>-0.85690324090326986</c:v>
                </c:pt>
                <c:pt idx="33">
                  <c:v>0.51803929628822287</c:v>
                </c:pt>
                <c:pt idx="34">
                  <c:v>-1.9377617268178979</c:v>
                </c:pt>
                <c:pt idx="35">
                  <c:v>0.28888555838729768</c:v>
                </c:pt>
                <c:pt idx="36">
                  <c:v>-0.67511186586406724</c:v>
                </c:pt>
                <c:pt idx="37">
                  <c:v>-0.73614516585494316</c:v>
                </c:pt>
                <c:pt idx="38">
                  <c:v>-0.95196729503556043</c:v>
                </c:pt>
                <c:pt idx="39">
                  <c:v>-1.7376435737439602</c:v>
                </c:pt>
                <c:pt idx="40">
                  <c:v>-1.9576680660428625</c:v>
                </c:pt>
                <c:pt idx="41">
                  <c:v>-1.6142412081542963</c:v>
                </c:pt>
                <c:pt idx="42">
                  <c:v>-1.5201342222015279</c:v>
                </c:pt>
                <c:pt idx="43">
                  <c:v>-1.2748749271267164</c:v>
                </c:pt>
                <c:pt idx="44">
                  <c:v>-1.4201026897233731</c:v>
                </c:pt>
                <c:pt idx="45">
                  <c:v>-1.2778741113539489</c:v>
                </c:pt>
                <c:pt idx="46">
                  <c:v>-2.2385515772320841</c:v>
                </c:pt>
                <c:pt idx="47">
                  <c:v>-2.6672815725817953</c:v>
                </c:pt>
                <c:pt idx="48">
                  <c:v>-2.4098960160608294</c:v>
                </c:pt>
                <c:pt idx="49">
                  <c:v>-1.9584193352263899</c:v>
                </c:pt>
                <c:pt idx="50">
                  <c:v>-3.4851175393623839</c:v>
                </c:pt>
                <c:pt idx="51">
                  <c:v>-4.0738416969811304</c:v>
                </c:pt>
                <c:pt idx="52">
                  <c:v>-4.2774455784902594</c:v>
                </c:pt>
                <c:pt idx="53">
                  <c:v>-3.8014025745887388</c:v>
                </c:pt>
                <c:pt idx="54">
                  <c:v>-4.8513117132430503</c:v>
                </c:pt>
                <c:pt idx="55">
                  <c:v>-5.1572221778328871</c:v>
                </c:pt>
                <c:pt idx="56">
                  <c:v>-4.239752839652887</c:v>
                </c:pt>
                <c:pt idx="57">
                  <c:v>-3.6989042382485793</c:v>
                </c:pt>
                <c:pt idx="58">
                  <c:v>-4.130687678339882</c:v>
                </c:pt>
                <c:pt idx="59">
                  <c:v>-3.5360962606421174</c:v>
                </c:pt>
                <c:pt idx="60">
                  <c:v>-1.7015233378502352</c:v>
                </c:pt>
                <c:pt idx="61">
                  <c:v>-1.1936284217870619</c:v>
                </c:pt>
                <c:pt idx="62">
                  <c:v>-2.9532604217205223</c:v>
                </c:pt>
                <c:pt idx="63">
                  <c:v>-1.5704756269493643</c:v>
                </c:pt>
                <c:pt idx="64">
                  <c:v>-1.2469221674280446</c:v>
                </c:pt>
                <c:pt idx="65">
                  <c:v>-0.82256140854588289</c:v>
                </c:pt>
                <c:pt idx="66">
                  <c:v>-0.92221921408462537</c:v>
                </c:pt>
                <c:pt idx="67">
                  <c:v>-0.99164225764462577</c:v>
                </c:pt>
                <c:pt idx="68">
                  <c:v>-0.45701204119721983</c:v>
                </c:pt>
                <c:pt idx="69">
                  <c:v>-1.1806153617601101</c:v>
                </c:pt>
                <c:pt idx="70">
                  <c:v>-2.2749205458602746</c:v>
                </c:pt>
                <c:pt idx="71">
                  <c:v>-3.1282797766896007</c:v>
                </c:pt>
                <c:pt idx="72">
                  <c:v>-2.9023411828821755</c:v>
                </c:pt>
                <c:pt idx="73">
                  <c:v>-3.4804849318653837</c:v>
                </c:pt>
                <c:pt idx="74">
                  <c:v>-3.1268999230706305</c:v>
                </c:pt>
                <c:pt idx="75">
                  <c:v>-4.2083060821272635</c:v>
                </c:pt>
                <c:pt idx="76">
                  <c:v>-4.2611828694856717</c:v>
                </c:pt>
                <c:pt idx="77">
                  <c:v>-3.2001271379557745</c:v>
                </c:pt>
                <c:pt idx="78">
                  <c:v>-4.3543713196153542</c:v>
                </c:pt>
                <c:pt idx="79">
                  <c:v>-3.1036850275075847</c:v>
                </c:pt>
                <c:pt idx="80">
                  <c:v>-2.8048848658055801</c:v>
                </c:pt>
                <c:pt idx="81">
                  <c:v>-3.0376847872217998</c:v>
                </c:pt>
                <c:pt idx="82">
                  <c:v>-3.5217798127867037</c:v>
                </c:pt>
                <c:pt idx="83">
                  <c:v>-4.7115314637626389</c:v>
                </c:pt>
                <c:pt idx="84">
                  <c:v>-4.1614190859883866</c:v>
                </c:pt>
                <c:pt idx="85">
                  <c:v>-3.2966883610156761</c:v>
                </c:pt>
                <c:pt idx="86">
                  <c:v>-2.2980839876087367</c:v>
                </c:pt>
                <c:pt idx="87">
                  <c:v>-2.8062307582591819</c:v>
                </c:pt>
                <c:pt idx="88">
                  <c:v>-1.7715631305388886</c:v>
                </c:pt>
                <c:pt idx="89">
                  <c:v>-1.4878232065075472</c:v>
                </c:pt>
                <c:pt idx="90">
                  <c:v>-1.5474233254262604</c:v>
                </c:pt>
                <c:pt idx="91">
                  <c:v>-1.0788114191446765</c:v>
                </c:pt>
                <c:pt idx="92">
                  <c:v>-0.9966819889669859</c:v>
                </c:pt>
                <c:pt idx="93">
                  <c:v>-0.75494206364097416</c:v>
                </c:pt>
                <c:pt idx="94">
                  <c:v>5.8422169709131881E-2</c:v>
                </c:pt>
                <c:pt idx="95">
                  <c:v>1.6625727545109735E-2</c:v>
                </c:pt>
                <c:pt idx="96">
                  <c:v>-0.22437895605958375</c:v>
                </c:pt>
                <c:pt idx="97">
                  <c:v>-0.31094448817983883</c:v>
                </c:pt>
                <c:pt idx="98">
                  <c:v>-0.44668837450187565</c:v>
                </c:pt>
                <c:pt idx="99">
                  <c:v>-1.4790863493874526</c:v>
                </c:pt>
                <c:pt idx="100">
                  <c:v>-0.75946252555731497</c:v>
                </c:pt>
                <c:pt idx="101">
                  <c:v>0.71053522279531067</c:v>
                </c:pt>
                <c:pt idx="102">
                  <c:v>-0.5017799596438961</c:v>
                </c:pt>
                <c:pt idx="103">
                  <c:v>-1.39895363117188</c:v>
                </c:pt>
                <c:pt idx="104">
                  <c:v>-0.29805689886368669</c:v>
                </c:pt>
                <c:pt idx="105">
                  <c:v>0.18427268149551285</c:v>
                </c:pt>
                <c:pt idx="106">
                  <c:v>0.11218859561547663</c:v>
                </c:pt>
                <c:pt idx="107">
                  <c:v>-0.36014849459778114</c:v>
                </c:pt>
                <c:pt idx="108">
                  <c:v>0.22905671231852665</c:v>
                </c:pt>
                <c:pt idx="109">
                  <c:v>0.52388359169528642</c:v>
                </c:pt>
                <c:pt idx="110">
                  <c:v>0.14209550912779684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4235104"/>
        <c:axId val="-324620512"/>
      </c:scatterChart>
      <c:valAx>
        <c:axId val="-324235104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24620512"/>
        <c:crossesAt val="-40"/>
        <c:crossBetween val="midCat"/>
        <c:majorUnit val="5"/>
      </c:valAx>
      <c:valAx>
        <c:axId val="-324620512"/>
        <c:scaling>
          <c:orientation val="minMax"/>
          <c:max val="50"/>
          <c:min val="-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3242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'6643'!$P$2:$P$177</c:f>
              <c:numCache>
                <c:formatCode>General</c:formatCode>
                <c:ptCount val="176"/>
                <c:pt idx="4">
                  <c:v>32.158742014682076</c:v>
                </c:pt>
                <c:pt idx="5">
                  <c:v>33.187586717865031</c:v>
                </c:pt>
                <c:pt idx="6">
                  <c:v>29.064351907520663</c:v>
                </c:pt>
                <c:pt idx="7">
                  <c:v>26.905495951909376</c:v>
                </c:pt>
                <c:pt idx="8">
                  <c:v>24.508504531396586</c:v>
                </c:pt>
                <c:pt idx="9">
                  <c:v>21.251976006463373</c:v>
                </c:pt>
                <c:pt idx="10">
                  <c:v>17.825712079794858</c:v>
                </c:pt>
                <c:pt idx="11">
                  <c:v>16.044086040494001</c:v>
                </c:pt>
                <c:pt idx="12">
                  <c:v>14.047899631165356</c:v>
                </c:pt>
                <c:pt idx="13">
                  <c:v>10.43125332409636</c:v>
                </c:pt>
                <c:pt idx="14">
                  <c:v>5.9165759117416954</c:v>
                </c:pt>
                <c:pt idx="15">
                  <c:v>2.526618346971282</c:v>
                </c:pt>
                <c:pt idx="16">
                  <c:v>-0.39375483598493793</c:v>
                </c:pt>
                <c:pt idx="17">
                  <c:v>-5.3190123436164169</c:v>
                </c:pt>
                <c:pt idx="18">
                  <c:v>-8.3011692560680341</c:v>
                </c:pt>
                <c:pt idx="19">
                  <c:v>-9.161051605994027</c:v>
                </c:pt>
                <c:pt idx="20">
                  <c:v>-9.2363080661577452</c:v>
                </c:pt>
                <c:pt idx="21">
                  <c:v>-10.125637896541372</c:v>
                </c:pt>
                <c:pt idx="22">
                  <c:v>-8.4092471037125822</c:v>
                </c:pt>
                <c:pt idx="23">
                  <c:v>-7.2040868683422508</c:v>
                </c:pt>
                <c:pt idx="24">
                  <c:v>-3.8829266875432813</c:v>
                </c:pt>
                <c:pt idx="25">
                  <c:v>-5.164731683987271</c:v>
                </c:pt>
                <c:pt idx="26">
                  <c:v>-3.0606447212478951</c:v>
                </c:pt>
                <c:pt idx="27">
                  <c:v>-2.0418132266541633</c:v>
                </c:pt>
                <c:pt idx="28">
                  <c:v>-1.3233138761872973</c:v>
                </c:pt>
                <c:pt idx="29">
                  <c:v>-2.2782722591611573</c:v>
                </c:pt>
                <c:pt idx="30">
                  <c:v>-2.1684660649789165</c:v>
                </c:pt>
                <c:pt idx="31">
                  <c:v>-2.1489670649560648</c:v>
                </c:pt>
                <c:pt idx="32">
                  <c:v>-1.9410069468333098</c:v>
                </c:pt>
                <c:pt idx="33">
                  <c:v>-1.2966253489232793</c:v>
                </c:pt>
                <c:pt idx="34">
                  <c:v>0.93706656376784914</c:v>
                </c:pt>
                <c:pt idx="35">
                  <c:v>1.3819300230984841</c:v>
                </c:pt>
                <c:pt idx="36">
                  <c:v>2.9901713196384336</c:v>
                </c:pt>
                <c:pt idx="37">
                  <c:v>4.3600629584395501</c:v>
                </c:pt>
                <c:pt idx="38">
                  <c:v>2.6596573588825052</c:v>
                </c:pt>
                <c:pt idx="39">
                  <c:v>1.4653205921551558</c:v>
                </c:pt>
                <c:pt idx="40">
                  <c:v>-1.3160628316897254</c:v>
                </c:pt>
                <c:pt idx="41">
                  <c:v>-4.3744576603543148</c:v>
                </c:pt>
                <c:pt idx="42">
                  <c:v>-5.0534021783085512</c:v>
                </c:pt>
                <c:pt idx="43">
                  <c:v>-0.73128955876298574</c:v>
                </c:pt>
                <c:pt idx="44">
                  <c:v>0.60207599975682835</c:v>
                </c:pt>
                <c:pt idx="45">
                  <c:v>1.929991613770315</c:v>
                </c:pt>
                <c:pt idx="46">
                  <c:v>2.5000570066744712</c:v>
                </c:pt>
                <c:pt idx="47">
                  <c:v>5.7851021576166604</c:v>
                </c:pt>
                <c:pt idx="48">
                  <c:v>6.9772669368616844</c:v>
                </c:pt>
                <c:pt idx="49">
                  <c:v>6.757608902864666</c:v>
                </c:pt>
                <c:pt idx="50">
                  <c:v>6.3358017896996754</c:v>
                </c:pt>
                <c:pt idx="51">
                  <c:v>5.7847742257354628</c:v>
                </c:pt>
                <c:pt idx="52">
                  <c:v>6.1832885999375389</c:v>
                </c:pt>
                <c:pt idx="53">
                  <c:v>5.1839739632539699</c:v>
                </c:pt>
                <c:pt idx="54">
                  <c:v>3.5913059676674757</c:v>
                </c:pt>
                <c:pt idx="55">
                  <c:v>5.6302182313321945</c:v>
                </c:pt>
                <c:pt idx="56">
                  <c:v>4.3148410165465547</c:v>
                </c:pt>
                <c:pt idx="57">
                  <c:v>1.7148913642257426</c:v>
                </c:pt>
                <c:pt idx="58">
                  <c:v>2.8511644766624933</c:v>
                </c:pt>
                <c:pt idx="59">
                  <c:v>2.1372310735964168</c:v>
                </c:pt>
                <c:pt idx="60">
                  <c:v>2.6668173257166066E-2</c:v>
                </c:pt>
                <c:pt idx="61">
                  <c:v>0.50509956494713559</c:v>
                </c:pt>
                <c:pt idx="62">
                  <c:v>-1.1306824057344584</c:v>
                </c:pt>
                <c:pt idx="63">
                  <c:v>-0.88002257851305488</c:v>
                </c:pt>
                <c:pt idx="64">
                  <c:v>0.98957099477390587</c:v>
                </c:pt>
                <c:pt idx="65">
                  <c:v>1.0099209916455403</c:v>
                </c:pt>
                <c:pt idx="66">
                  <c:v>-0.25056280667205527</c:v>
                </c:pt>
                <c:pt idx="67">
                  <c:v>4.2922559934612847</c:v>
                </c:pt>
                <c:pt idx="68">
                  <c:v>3.0977488674247633</c:v>
                </c:pt>
                <c:pt idx="69">
                  <c:v>3.0081466416704212</c:v>
                </c:pt>
                <c:pt idx="70">
                  <c:v>3.4231216844358343</c:v>
                </c:pt>
                <c:pt idx="71">
                  <c:v>3.902805185139866</c:v>
                </c:pt>
                <c:pt idx="72">
                  <c:v>2.0606653541704913</c:v>
                </c:pt>
                <c:pt idx="73">
                  <c:v>2.6039361019940674</c:v>
                </c:pt>
                <c:pt idx="74">
                  <c:v>4.3862711605870102</c:v>
                </c:pt>
                <c:pt idx="75">
                  <c:v>4.9354315718659851</c:v>
                </c:pt>
                <c:pt idx="76">
                  <c:v>4.5848967426323526</c:v>
                </c:pt>
                <c:pt idx="77">
                  <c:v>4.7902938048641595</c:v>
                </c:pt>
                <c:pt idx="78">
                  <c:v>5.0602303298045408</c:v>
                </c:pt>
                <c:pt idx="79">
                  <c:v>5.6202748632538899</c:v>
                </c:pt>
                <c:pt idx="80">
                  <c:v>5.9993020619427586</c:v>
                </c:pt>
                <c:pt idx="81">
                  <c:v>6.3407651453181728</c:v>
                </c:pt>
                <c:pt idx="82">
                  <c:v>5.4001908018839275</c:v>
                </c:pt>
                <c:pt idx="83">
                  <c:v>4.2001455549571709</c:v>
                </c:pt>
                <c:pt idx="84">
                  <c:v>5.7740084035894057</c:v>
                </c:pt>
                <c:pt idx="85">
                  <c:v>4.6124752353703755</c:v>
                </c:pt>
                <c:pt idx="86">
                  <c:v>4.3303157404894979</c:v>
                </c:pt>
                <c:pt idx="87">
                  <c:v>4.7725537036432657</c:v>
                </c:pt>
                <c:pt idx="88">
                  <c:v>2.5254351896486078</c:v>
                </c:pt>
                <c:pt idx="89">
                  <c:v>2.4057539854378391</c:v>
                </c:pt>
                <c:pt idx="90">
                  <c:v>2.5646029537702635</c:v>
                </c:pt>
                <c:pt idx="91">
                  <c:v>0.87070514605929716</c:v>
                </c:pt>
                <c:pt idx="92">
                  <c:v>1.1603556349841675</c:v>
                </c:pt>
                <c:pt idx="93">
                  <c:v>-0.3366369844628474</c:v>
                </c:pt>
                <c:pt idx="94">
                  <c:v>1.3227834536097491</c:v>
                </c:pt>
                <c:pt idx="95">
                  <c:v>0.48927792697009959</c:v>
                </c:pt>
                <c:pt idx="96">
                  <c:v>0.98275794839559927</c:v>
                </c:pt>
                <c:pt idx="97">
                  <c:v>1.1057977024308778</c:v>
                </c:pt>
                <c:pt idx="98">
                  <c:v>-0.81238761725693032</c:v>
                </c:pt>
                <c:pt idx="99">
                  <c:v>1.606926364732518</c:v>
                </c:pt>
                <c:pt idx="100">
                  <c:v>2.8481081530932864</c:v>
                </c:pt>
                <c:pt idx="101">
                  <c:v>-0.99164225764462577</c:v>
                </c:pt>
                <c:pt idx="102">
                  <c:v>0.27939646383618105</c:v>
                </c:pt>
                <c:pt idx="103">
                  <c:v>-1.1806153617601101</c:v>
                </c:pt>
                <c:pt idx="104">
                  <c:v>-1.1981777112481189</c:v>
                </c:pt>
                <c:pt idx="105">
                  <c:v>-0.70779437507442666</c:v>
                </c:pt>
                <c:pt idx="106">
                  <c:v>-2.4373139585889998</c:v>
                </c:pt>
                <c:pt idx="107">
                  <c:v>-3.1916161876024134</c:v>
                </c:pt>
                <c:pt idx="108">
                  <c:v>-2.242091175821721</c:v>
                </c:pt>
                <c:pt idx="109">
                  <c:v>-5.1100703086154935</c:v>
                </c:pt>
                <c:pt idx="110">
                  <c:v>-6.7355429862487703</c:v>
                </c:pt>
                <c:pt idx="111">
                  <c:v>-6.5530718899191802</c:v>
                </c:pt>
                <c:pt idx="112">
                  <c:v>-8.0511485275011623</c:v>
                </c:pt>
                <c:pt idx="113">
                  <c:v>-6.8729927770918877</c:v>
                </c:pt>
                <c:pt idx="114">
                  <c:v>-8.28936943352128</c:v>
                </c:pt>
                <c:pt idx="115">
                  <c:v>-6.3390747771730025</c:v>
                </c:pt>
                <c:pt idx="116">
                  <c:v>-5.9096590643860747</c:v>
                </c:pt>
                <c:pt idx="117">
                  <c:v>-4.7115314637626389</c:v>
                </c:pt>
                <c:pt idx="118">
                  <c:v>-4.4460818726119822</c:v>
                </c:pt>
                <c:pt idx="119">
                  <c:v>-4.5610747957996693</c:v>
                </c:pt>
                <c:pt idx="120">
                  <c:v>-5.3463051625926346</c:v>
                </c:pt>
                <c:pt idx="121">
                  <c:v>-3.3539097876345103</c:v>
                </c:pt>
                <c:pt idx="122">
                  <c:v>-3.0287682716135866</c:v>
                </c:pt>
                <c:pt idx="123">
                  <c:v>-1.5919872113960245</c:v>
                </c:pt>
                <c:pt idx="124">
                  <c:v>-2.3553840508677362</c:v>
                </c:pt>
                <c:pt idx="125">
                  <c:v>-0.8756231964734873</c:v>
                </c:pt>
                <c:pt idx="126">
                  <c:v>-1.6901204986789424</c:v>
                </c:pt>
                <c:pt idx="127">
                  <c:v>-2.1066762823418981</c:v>
                </c:pt>
                <c:pt idx="128">
                  <c:v>-2.6756931479043082</c:v>
                </c:pt>
                <c:pt idx="129">
                  <c:v>-3.2633924133487433</c:v>
                </c:pt>
                <c:pt idx="130">
                  <c:v>-3.9287445296772279</c:v>
                </c:pt>
                <c:pt idx="131">
                  <c:v>-3.1000250550879014</c:v>
                </c:pt>
                <c:pt idx="132">
                  <c:v>-0.95694643776916832</c:v>
                </c:pt>
                <c:pt idx="133">
                  <c:v>-2.1534480024598843</c:v>
                </c:pt>
                <c:pt idx="134">
                  <c:v>-3.3450126640686646</c:v>
                </c:pt>
                <c:pt idx="135">
                  <c:v>-3.6330507933046174</c:v>
                </c:pt>
                <c:pt idx="136">
                  <c:v>-1.6007820759212432</c:v>
                </c:pt>
                <c:pt idx="137">
                  <c:v>-2.7099505561021098</c:v>
                </c:pt>
                <c:pt idx="138">
                  <c:v>-0.38833875020436404</c:v>
                </c:pt>
                <c:pt idx="139">
                  <c:v>0.71180383496130073</c:v>
                </c:pt>
                <c:pt idx="140">
                  <c:v>0.11218859561547663</c:v>
                </c:pt>
                <c:pt idx="141">
                  <c:v>-0.54760906897669015</c:v>
                </c:pt>
                <c:pt idx="142">
                  <c:v>-0.68053524741459503</c:v>
                </c:pt>
                <c:pt idx="143">
                  <c:v>0.59751811112731879</c:v>
                </c:pt>
                <c:pt idx="144">
                  <c:v>0.14209550912779684</c:v>
                </c:pt>
                <c:pt idx="145">
                  <c:v>-0.35087727876004338</c:v>
                </c:pt>
                <c:pt idx="146">
                  <c:v>0.38844042825906183</c:v>
                </c:pt>
                <c:pt idx="147">
                  <c:v>-1.7948159379613373</c:v>
                </c:pt>
                <c:pt idx="148">
                  <c:v>-0.63507663710784235</c:v>
                </c:pt>
                <c:pt idx="149">
                  <c:v>-1.3934133674938298</c:v>
                </c:pt>
                <c:pt idx="150">
                  <c:v>-2.1697644254414215</c:v>
                </c:pt>
                <c:pt idx="151">
                  <c:v>-1.8126177370860703</c:v>
                </c:pt>
                <c:pt idx="152">
                  <c:v>-0.63634770117339012</c:v>
                </c:pt>
                <c:pt idx="153">
                  <c:v>-1.0514024134102979</c:v>
                </c:pt>
                <c:pt idx="154">
                  <c:v>-0.25497368684638744</c:v>
                </c:pt>
                <c:pt idx="155">
                  <c:v>1.035910631678272</c:v>
                </c:pt>
                <c:pt idx="156">
                  <c:v>0.42729263428185449</c:v>
                </c:pt>
                <c:pt idx="157">
                  <c:v>1.3260653123654427</c:v>
                </c:pt>
                <c:pt idx="158">
                  <c:v>2.1760764657270539</c:v>
                </c:pt>
                <c:pt idx="159">
                  <c:v>0.62712399372745375</c:v>
                </c:pt>
                <c:pt idx="160">
                  <c:v>0.89091556815146855</c:v>
                </c:pt>
                <c:pt idx="161">
                  <c:v>2.0072054734837765</c:v>
                </c:pt>
                <c:pt idx="162">
                  <c:v>1.8638734295114177</c:v>
                </c:pt>
                <c:pt idx="163">
                  <c:v>3.2161327899462</c:v>
                </c:pt>
                <c:pt idx="164">
                  <c:v>4.05355137893768</c:v>
                </c:pt>
                <c:pt idx="165">
                  <c:v>3.684758764963572</c:v>
                </c:pt>
                <c:pt idx="166">
                  <c:v>3.7146054400263235</c:v>
                </c:pt>
                <c:pt idx="167">
                  <c:v>3.7325657290481087</c:v>
                </c:pt>
                <c:pt idx="168">
                  <c:v>4.7408589210843539</c:v>
                </c:pt>
                <c:pt idx="169">
                  <c:v>4.2344946764027833</c:v>
                </c:pt>
                <c:pt idx="170">
                  <c:v>5.1799143702996524</c:v>
                </c:pt>
                <c:pt idx="171">
                  <c:v>4.8294371399721472</c:v>
                </c:pt>
                <c:pt idx="172">
                  <c:v>4.5844653862547391</c:v>
                </c:pt>
                <c:pt idx="173">
                  <c:v>6.2243510718133752</c:v>
                </c:pt>
                <c:pt idx="174">
                  <c:v>5.9011215757493058</c:v>
                </c:pt>
                <c:pt idx="175">
                  <c:v>5.3593456498208987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1516352"/>
        <c:axId val="-301657040"/>
      </c:scatterChart>
      <c:valAx>
        <c:axId val="-30151635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657040"/>
        <c:crossesAt val="0"/>
        <c:crossBetween val="midCat"/>
        <c:majorUnit val="10"/>
      </c:valAx>
      <c:valAx>
        <c:axId val="-301657040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5163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'6643'!$M$2:$M$177</c:f>
              <c:numCache>
                <c:formatCode>0.00</c:formatCode>
                <c:ptCount val="176"/>
                <c:pt idx="4">
                  <c:v>1.7361226966181309</c:v>
                </c:pt>
                <c:pt idx="5">
                  <c:v>1.7496382659498428</c:v>
                </c:pt>
                <c:pt idx="6">
                  <c:v>1.6954727871582125</c:v>
                </c:pt>
                <c:pt idx="7">
                  <c:v>1.6671126592837386</c:v>
                </c:pt>
                <c:pt idx="8">
                  <c:v>1.6356242299501054</c:v>
                </c:pt>
                <c:pt idx="9">
                  <c:v>1.592844365386225</c:v>
                </c:pt>
                <c:pt idx="10">
                  <c:v>1.5478347468243872</c:v>
                </c:pt>
                <c:pt idx="11">
                  <c:v>1.524430155069326</c:v>
                </c:pt>
                <c:pt idx="12">
                  <c:v>1.4982069595463912</c:v>
                </c:pt>
                <c:pt idx="13">
                  <c:v>1.4506963549233154</c:v>
                </c:pt>
                <c:pt idx="14">
                  <c:v>1.3913886329821714</c:v>
                </c:pt>
                <c:pt idx="15">
                  <c:v>1.346855958268028</c:v>
                </c:pt>
                <c:pt idx="16">
                  <c:v>1.3084920476539124</c:v>
                </c:pt>
                <c:pt idx="17">
                  <c:v>1.2437906800762919</c:v>
                </c:pt>
                <c:pt idx="18">
                  <c:v>1.2046151384385793</c:v>
                </c:pt>
                <c:pt idx="19">
                  <c:v>1.1933191678401152</c:v>
                </c:pt>
                <c:pt idx="20">
                  <c:v>1.1923305503142094</c:v>
                </c:pt>
                <c:pt idx="21">
                  <c:v>1.1806477385700038</c:v>
                </c:pt>
                <c:pt idx="22">
                  <c:v>1.2031953579425112</c:v>
                </c:pt>
                <c:pt idx="23">
                  <c:v>1.2190271221208933</c:v>
                </c:pt>
                <c:pt idx="24">
                  <c:v>1.2626560299108063</c:v>
                </c:pt>
                <c:pt idx="25">
                  <c:v>1.2458174105880095</c:v>
                </c:pt>
                <c:pt idx="26">
                  <c:v>1.2734580575553083</c:v>
                </c:pt>
                <c:pt idx="27">
                  <c:v>1.2868420869038704</c:v>
                </c:pt>
                <c:pt idx="28">
                  <c:v>1.2962807589949858</c:v>
                </c:pt>
                <c:pt idx="29">
                  <c:v>1.2837358081447237</c:v>
                </c:pt>
                <c:pt idx="30">
                  <c:v>1.28517829331856</c:v>
                </c:pt>
                <c:pt idx="31">
                  <c:v>1.2854344447920454</c:v>
                </c:pt>
                <c:pt idx="32">
                  <c:v>1.2881663433827886</c:v>
                </c:pt>
                <c:pt idx="33">
                  <c:v>1.2966313567474768</c:v>
                </c:pt>
                <c:pt idx="34">
                  <c:v>1.3259745781474248</c:v>
                </c:pt>
                <c:pt idx="35">
                  <c:v>1.3318185922237253</c:v>
                </c:pt>
                <c:pt idx="36">
                  <c:v>1.3529454898772411</c:v>
                </c:pt>
                <c:pt idx="37">
                  <c:v>1.3709412722959766</c:v>
                </c:pt>
                <c:pt idx="38">
                  <c:v>1.3486036447592407</c:v>
                </c:pt>
                <c:pt idx="39">
                  <c:v>1.3329140646640358</c:v>
                </c:pt>
                <c:pt idx="40">
                  <c:v>1.2963760134044522</c:v>
                </c:pt>
                <c:pt idx="41">
                  <c:v>1.2561989611995044</c:v>
                </c:pt>
                <c:pt idx="42">
                  <c:v>1.2472799069667253</c:v>
                </c:pt>
                <c:pt idx="43">
                  <c:v>1.3040579732659572</c:v>
                </c:pt>
                <c:pt idx="44">
                  <c:v>1.321573925474234</c:v>
                </c:pt>
                <c:pt idx="45">
                  <c:v>1.3390182836872253</c:v>
                </c:pt>
                <c:pt idx="46">
                  <c:v>1.3465070313257848</c:v>
                </c:pt>
                <c:pt idx="47">
                  <c:v>1.3896615087294246</c:v>
                </c:pt>
                <c:pt idx="48">
                  <c:v>1.4053225561925284</c:v>
                </c:pt>
                <c:pt idx="49">
                  <c:v>1.4024369862143096</c:v>
                </c:pt>
                <c:pt idx="50">
                  <c:v>1.3968958552108126</c:v>
                </c:pt>
                <c:pt idx="51">
                  <c:v>1.3896572008041734</c:v>
                </c:pt>
                <c:pt idx="52">
                  <c:v>1.3948923433262166</c:v>
                </c:pt>
                <c:pt idx="53">
                  <c:v>1.3817647000438955</c:v>
                </c:pt>
                <c:pt idx="54">
                  <c:v>1.3608423833423047</c:v>
                </c:pt>
                <c:pt idx="55">
                  <c:v>1.3876268533168155</c:v>
                </c:pt>
                <c:pt idx="56">
                  <c:v>1.3703472076241379</c:v>
                </c:pt>
                <c:pt idx="57">
                  <c:v>1.3361925877129017</c:v>
                </c:pt>
                <c:pt idx="58">
                  <c:v>1.3511194060980163</c:v>
                </c:pt>
                <c:pt idx="59">
                  <c:v>1.3417407152445642</c:v>
                </c:pt>
                <c:pt idx="60">
                  <c:v>1.3140149961732364</c:v>
                </c:pt>
                <c:pt idx="61">
                  <c:v>1.3202999803159825</c:v>
                </c:pt>
                <c:pt idx="62">
                  <c:v>1.2988112905575437</c:v>
                </c:pt>
                <c:pt idx="63">
                  <c:v>1.302104120139117</c:v>
                </c:pt>
                <c:pt idx="64">
                  <c:v>1.3266643103055329</c:v>
                </c:pt>
                <c:pt idx="65">
                  <c:v>1.3269316410239278</c:v>
                </c:pt>
                <c:pt idx="66">
                  <c:v>1.3103731107472436</c:v>
                </c:pt>
                <c:pt idx="67">
                  <c:v>1.370050516156103</c:v>
                </c:pt>
                <c:pt idx="68">
                  <c:v>1.3543586981108486</c:v>
                </c:pt>
                <c:pt idx="69">
                  <c:v>1.3531816253313398</c:v>
                </c:pt>
                <c:pt idx="70">
                  <c:v>1.3586330058400546</c:v>
                </c:pt>
                <c:pt idx="71">
                  <c:v>1.3649344384964959</c:v>
                </c:pt>
                <c:pt idx="72">
                  <c:v>1.3407348984423471</c:v>
                </c:pt>
                <c:pt idx="73">
                  <c:v>1.3478716542961553</c:v>
                </c:pt>
                <c:pt idx="74">
                  <c:v>1.3712855601871303</c:v>
                </c:pt>
                <c:pt idx="75">
                  <c:v>1.3784996864686869</c:v>
                </c:pt>
                <c:pt idx="76">
                  <c:v>1.3738948342757078</c:v>
                </c:pt>
                <c:pt idx="77">
                  <c:v>1.3765930629068468</c:v>
                </c:pt>
                <c:pt idx="78">
                  <c:v>1.3801391236550882</c:v>
                </c:pt>
                <c:pt idx="79">
                  <c:v>1.3874962308037799</c:v>
                </c:pt>
                <c:pt idx="80">
                  <c:v>1.3924753771867429</c:v>
                </c:pt>
                <c:pt idx="81">
                  <c:v>1.396961057059811</c:v>
                </c:pt>
                <c:pt idx="82">
                  <c:v>1.384605064254496</c:v>
                </c:pt>
                <c:pt idx="83">
                  <c:v>1.3688404938719572</c:v>
                </c:pt>
                <c:pt idx="84">
                  <c:v>1.3895157740026574</c:v>
                </c:pt>
                <c:pt idx="85">
                  <c:v>1.3742571231901686</c:v>
                </c:pt>
                <c:pt idx="86">
                  <c:v>1.370550493604707</c:v>
                </c:pt>
                <c:pt idx="87">
                  <c:v>1.37636001746543</c:v>
                </c:pt>
                <c:pt idx="88">
                  <c:v>1.3468404155483391</c:v>
                </c:pt>
                <c:pt idx="89">
                  <c:v>1.3452682058570133</c:v>
                </c:pt>
                <c:pt idx="90">
                  <c:v>1.3473549486259908</c:v>
                </c:pt>
                <c:pt idx="91">
                  <c:v>1.3251028116512609</c:v>
                </c:pt>
                <c:pt idx="92">
                  <c:v>1.3289078477785958</c:v>
                </c:pt>
                <c:pt idx="93">
                  <c:v>1.3092423846872245</c:v>
                </c:pt>
                <c:pt idx="94">
                  <c:v>1.3310416046393165</c:v>
                </c:pt>
                <c:pt idx="95">
                  <c:v>1.3200921370483267</c:v>
                </c:pt>
                <c:pt idx="96">
                  <c:v>1.3265748097225962</c:v>
                </c:pt>
                <c:pt idx="97">
                  <c:v>1.32819113949625</c:v>
                </c:pt>
                <c:pt idx="98">
                  <c:v>1.3029926167268691</c:v>
                </c:pt>
                <c:pt idx="99">
                  <c:v>1.3347742896631236</c:v>
                </c:pt>
                <c:pt idx="100">
                  <c:v>1.351079256255215</c:v>
                </c:pt>
                <c:pt idx="101">
                  <c:v>1.3006378118542816</c:v>
                </c:pt>
                <c:pt idx="102">
                  <c:v>1.3173349984270637</c:v>
                </c:pt>
                <c:pt idx="103">
                  <c:v>1.2981553389576432</c:v>
                </c:pt>
                <c:pt idx="104">
                  <c:v>1.2979246285779342</c:v>
                </c:pt>
                <c:pt idx="105">
                  <c:v>1.3043666211922396</c:v>
                </c:pt>
                <c:pt idx="106">
                  <c:v>1.2816465335354457</c:v>
                </c:pt>
                <c:pt idx="107">
                  <c:v>1.2717375316795234</c:v>
                </c:pt>
                <c:pt idx="108">
                  <c:v>1.284211106252259</c:v>
                </c:pt>
                <c:pt idx="109">
                  <c:v>1.2465354777621112</c:v>
                </c:pt>
                <c:pt idx="110">
                  <c:v>1.2251822175437423</c:v>
                </c:pt>
                <c:pt idx="111">
                  <c:v>1.2275792758615296</c:v>
                </c:pt>
                <c:pt idx="112">
                  <c:v>1.2078995724069483</c:v>
                </c:pt>
                <c:pt idx="113">
                  <c:v>1.2233765882082146</c:v>
                </c:pt>
                <c:pt idx="114">
                  <c:v>1.2047701485380036</c:v>
                </c:pt>
                <c:pt idx="115">
                  <c:v>1.2303904803175172</c:v>
                </c:pt>
                <c:pt idx="116">
                  <c:v>1.2360315628058101</c:v>
                </c:pt>
                <c:pt idx="117">
                  <c:v>1.2517709417464471</c:v>
                </c:pt>
                <c:pt idx="118">
                  <c:v>1.2552580592309148</c:v>
                </c:pt>
                <c:pt idx="119">
                  <c:v>1.2537474378308229</c:v>
                </c:pt>
                <c:pt idx="120">
                  <c:v>1.2434321439570994</c:v>
                </c:pt>
                <c:pt idx="121">
                  <c:v>1.2696055380010403</c:v>
                </c:pt>
                <c:pt idx="122">
                  <c:v>1.273876807210867</c:v>
                </c:pt>
                <c:pt idx="123">
                  <c:v>1.2927512923239113</c:v>
                </c:pt>
                <c:pt idx="124">
                  <c:v>1.2827228177839058</c:v>
                </c:pt>
                <c:pt idx="125">
                  <c:v>1.3021619132664846</c:v>
                </c:pt>
                <c:pt idx="126">
                  <c:v>1.2914621500034835</c:v>
                </c:pt>
                <c:pt idx="127">
                  <c:v>1.2859900038601397</c:v>
                </c:pt>
                <c:pt idx="128">
                  <c:v>1.2785150303547801</c:v>
                </c:pt>
                <c:pt idx="129">
                  <c:v>1.2707946327634461</c:v>
                </c:pt>
                <c:pt idx="130">
                  <c:v>1.2620541371080587</c:v>
                </c:pt>
                <c:pt idx="131">
                  <c:v>1.2729407320243764</c:v>
                </c:pt>
                <c:pt idx="132">
                  <c:v>1.3010935985804966</c:v>
                </c:pt>
                <c:pt idx="133">
                  <c:v>1.2853755802993609</c:v>
                </c:pt>
                <c:pt idx="134">
                  <c:v>1.2697224163695977</c:v>
                </c:pt>
                <c:pt idx="135">
                  <c:v>1.2659385612417817</c:v>
                </c:pt>
                <c:pt idx="136">
                  <c:v>1.2926357572962381</c:v>
                </c:pt>
                <c:pt idx="137">
                  <c:v>1.2780650028878653</c:v>
                </c:pt>
                <c:pt idx="138">
                  <c:v>1.3085631968590814</c:v>
                </c:pt>
                <c:pt idx="139">
                  <c:v>1.323015381273867</c:v>
                </c:pt>
                <c:pt idx="140">
                  <c:v>1.315138447743804</c:v>
                </c:pt>
                <c:pt idx="141">
                  <c:v>1.3064709189582557</c:v>
                </c:pt>
                <c:pt idx="142">
                  <c:v>1.3047247147205132</c:v>
                </c:pt>
                <c:pt idx="143">
                  <c:v>1.3215140501018015</c:v>
                </c:pt>
                <c:pt idx="144">
                  <c:v>1.3155313242992479</c:v>
                </c:pt>
                <c:pt idx="145">
                  <c:v>1.3090553149727358</c:v>
                </c:pt>
                <c:pt idx="146">
                  <c:v>1.3187674704578791</c:v>
                </c:pt>
                <c:pt idx="147">
                  <c:v>1.2900868030109223</c:v>
                </c:pt>
                <c:pt idx="148">
                  <c:v>1.3053218884216786</c:v>
                </c:pt>
                <c:pt idx="149">
                  <c:v>1.2953598867467835</c:v>
                </c:pt>
                <c:pt idx="150">
                  <c:v>1.2851612372159293</c:v>
                </c:pt>
                <c:pt idx="151">
                  <c:v>1.2898529470659432</c:v>
                </c:pt>
                <c:pt idx="152">
                  <c:v>1.3053051909021698</c:v>
                </c:pt>
                <c:pt idx="153">
                  <c:v>1.2998527638037585</c:v>
                </c:pt>
                <c:pt idx="154">
                  <c:v>1.3103151665729424</c:v>
                </c:pt>
                <c:pt idx="155">
                  <c:v>1.3272730577418075</c:v>
                </c:pt>
                <c:pt idx="156">
                  <c:v>1.319277858160286</c:v>
                </c:pt>
                <c:pt idx="157">
                  <c:v>1.3310847172581717</c:v>
                </c:pt>
                <c:pt idx="158">
                  <c:v>1.3422510134352774</c:v>
                </c:pt>
                <c:pt idx="159">
                  <c:v>1.3219029721205189</c:v>
                </c:pt>
                <c:pt idx="160">
                  <c:v>1.3253683088250956</c:v>
                </c:pt>
                <c:pt idx="161">
                  <c:v>1.3400326148793846</c:v>
                </c:pt>
                <c:pt idx="162">
                  <c:v>1.3381497124629449</c:v>
                </c:pt>
                <c:pt idx="163">
                  <c:v>1.3559138658710057</c:v>
                </c:pt>
                <c:pt idx="164">
                  <c:v>1.3669147379794624</c:v>
                </c:pt>
                <c:pt idx="165">
                  <c:v>1.3620700397195891</c:v>
                </c:pt>
                <c:pt idx="166">
                  <c:v>1.3624621249438058</c:v>
                </c:pt>
                <c:pt idx="167">
                  <c:v>1.3626980629145613</c:v>
                </c:pt>
                <c:pt idx="168">
                  <c:v>1.3759436543060501</c:v>
                </c:pt>
                <c:pt idx="169">
                  <c:v>1.3692917261434023</c:v>
                </c:pt>
                <c:pt idx="170">
                  <c:v>1.3817113706056792</c:v>
                </c:pt>
                <c:pt idx="171">
                  <c:v>1.3771072750691777</c:v>
                </c:pt>
                <c:pt idx="172">
                  <c:v>1.3738891676993914</c:v>
                </c:pt>
                <c:pt idx="173">
                  <c:v>1.3954317665101552</c:v>
                </c:pt>
                <c:pt idx="174">
                  <c:v>1.3911856148309047</c:v>
                </c:pt>
                <c:pt idx="175">
                  <c:v>1.38406849592415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1881456"/>
        <c:axId val="-301404672"/>
      </c:scatterChart>
      <c:valAx>
        <c:axId val="-3018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404672"/>
        <c:crossesAt val="0"/>
        <c:crossBetween val="midCat"/>
        <c:majorUnit val="10"/>
      </c:valAx>
      <c:valAx>
        <c:axId val="-3014046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018814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'6644'!$L$2:$L$141</c:f>
              <c:numCache>
                <c:formatCode>0.00</c:formatCode>
                <c:ptCount val="140"/>
                <c:pt idx="0">
                  <c:v>1.7211780695966288</c:v>
                </c:pt>
                <c:pt idx="1">
                  <c:v>1.6914649460559761</c:v>
                </c:pt>
                <c:pt idx="2">
                  <c:v>1.6446620024711653</c:v>
                </c:pt>
                <c:pt idx="3">
                  <c:v>1.6589250649924427</c:v>
                </c:pt>
                <c:pt idx="4">
                  <c:v>1.7041857052713389</c:v>
                </c:pt>
                <c:pt idx="5">
                  <c:v>1.7516785829604806</c:v>
                </c:pt>
                <c:pt idx="6">
                  <c:v>1.7831132571476762</c:v>
                </c:pt>
                <c:pt idx="7">
                  <c:v>1.8352667162979357</c:v>
                </c:pt>
                <c:pt idx="8">
                  <c:v>1.8409594404652869</c:v>
                </c:pt>
                <c:pt idx="9">
                  <c:v>1.8436904430711794</c:v>
                </c:pt>
                <c:pt idx="10">
                  <c:v>1.785706832547409</c:v>
                </c:pt>
                <c:pt idx="11">
                  <c:v>1.8207056015981842</c:v>
                </c:pt>
                <c:pt idx="12">
                  <c:v>1.8019857173990983</c:v>
                </c:pt>
                <c:pt idx="13">
                  <c:v>1.821443610504442</c:v>
                </c:pt>
                <c:pt idx="14">
                  <c:v>1.8674212137348203</c:v>
                </c:pt>
                <c:pt idx="15">
                  <c:v>1.8609363714838205</c:v>
                </c:pt>
                <c:pt idx="16">
                  <c:v>1.8129702523619671</c:v>
                </c:pt>
                <c:pt idx="17">
                  <c:v>1.7912284933937823</c:v>
                </c:pt>
                <c:pt idx="18">
                  <c:v>1.715777681347272</c:v>
                </c:pt>
                <c:pt idx="19">
                  <c:v>1.6702673536980039</c:v>
                </c:pt>
                <c:pt idx="20">
                  <c:v>1.6542178196500088</c:v>
                </c:pt>
                <c:pt idx="21">
                  <c:v>1.6792689841327335</c:v>
                </c:pt>
                <c:pt idx="22">
                  <c:v>1.6225466051323998</c:v>
                </c:pt>
                <c:pt idx="23">
                  <c:v>1.588028876238583</c:v>
                </c:pt>
                <c:pt idx="24">
                  <c:v>1.5702832352760867</c:v>
                </c:pt>
                <c:pt idx="25">
                  <c:v>1.5138431361686329</c:v>
                </c:pt>
                <c:pt idx="26">
                  <c:v>1.4737284868971197</c:v>
                </c:pt>
                <c:pt idx="27">
                  <c:v>1.452166212489419</c:v>
                </c:pt>
                <c:pt idx="28">
                  <c:v>1.462091862575176</c:v>
                </c:pt>
                <c:pt idx="29">
                  <c:v>1.5075856685334363</c:v>
                </c:pt>
                <c:pt idx="30">
                  <c:v>1.5247571674150056</c:v>
                </c:pt>
                <c:pt idx="31">
                  <c:v>1.5233526024872601</c:v>
                </c:pt>
                <c:pt idx="32">
                  <c:v>1.4863257898147264</c:v>
                </c:pt>
                <c:pt idx="33">
                  <c:v>1.5195802318693707</c:v>
                </c:pt>
                <c:pt idx="34">
                  <c:v>1.5357962960582656</c:v>
                </c:pt>
                <c:pt idx="35">
                  <c:v>1.5504664576795275</c:v>
                </c:pt>
                <c:pt idx="36">
                  <c:v>1.5750357315260923</c:v>
                </c:pt>
                <c:pt idx="37">
                  <c:v>1.6198907151256965</c:v>
                </c:pt>
                <c:pt idx="38">
                  <c:v>1.5930655108851586</c:v>
                </c:pt>
                <c:pt idx="39">
                  <c:v>1.5958945771175765</c:v>
                </c:pt>
                <c:pt idx="40">
                  <c:v>1.5228990976349939</c:v>
                </c:pt>
                <c:pt idx="41">
                  <c:v>1.5499653131683953</c:v>
                </c:pt>
                <c:pt idx="42">
                  <c:v>1.5279730222393475</c:v>
                </c:pt>
                <c:pt idx="43">
                  <c:v>1.5431639740738115</c:v>
                </c:pt>
                <c:pt idx="44">
                  <c:v>1.5366609305006624</c:v>
                </c:pt>
                <c:pt idx="45">
                  <c:v>1.505828796105525</c:v>
                </c:pt>
                <c:pt idx="46">
                  <c:v>1.5057672928831345</c:v>
                </c:pt>
                <c:pt idx="47">
                  <c:v>1.4835089491718403</c:v>
                </c:pt>
                <c:pt idx="48">
                  <c:v>1.4968893771437284</c:v>
                </c:pt>
                <c:pt idx="49">
                  <c:v>1.5185549522587161</c:v>
                </c:pt>
                <c:pt idx="50">
                  <c:v>1.536436560157926</c:v>
                </c:pt>
                <c:pt idx="51">
                  <c:v>1.5075766729986659</c:v>
                </c:pt>
                <c:pt idx="52">
                  <c:v>1.5081996305820111</c:v>
                </c:pt>
                <c:pt idx="53">
                  <c:v>1.4616082350555502</c:v>
                </c:pt>
                <c:pt idx="54">
                  <c:v>1.4660659459020273</c:v>
                </c:pt>
                <c:pt idx="55">
                  <c:v>1.443593535015713</c:v>
                </c:pt>
                <c:pt idx="56">
                  <c:v>1.4634648761241309</c:v>
                </c:pt>
                <c:pt idx="57">
                  <c:v>1.4630820362480903</c:v>
                </c:pt>
                <c:pt idx="58">
                  <c:v>1.4981433574705807</c:v>
                </c:pt>
                <c:pt idx="59">
                  <c:v>1.479505645656592</c:v>
                </c:pt>
                <c:pt idx="60">
                  <c:v>1.4487623594345849</c:v>
                </c:pt>
                <c:pt idx="61">
                  <c:v>1.4133016590412151</c:v>
                </c:pt>
                <c:pt idx="62">
                  <c:v>1.4196568574185546</c:v>
                </c:pt>
                <c:pt idx="63">
                  <c:v>1.4109750281417472</c:v>
                </c:pt>
                <c:pt idx="64">
                  <c:v>1.4236196863548003</c:v>
                </c:pt>
                <c:pt idx="65">
                  <c:v>1.4437458222704203</c:v>
                </c:pt>
                <c:pt idx="66">
                  <c:v>1.448248397427274</c:v>
                </c:pt>
                <c:pt idx="67">
                  <c:v>1.4826846866564185</c:v>
                </c:pt>
                <c:pt idx="68">
                  <c:v>1.5326406451810233</c:v>
                </c:pt>
                <c:pt idx="69">
                  <c:v>1.5655674282054244</c:v>
                </c:pt>
                <c:pt idx="70">
                  <c:v>1.5136450145799256</c:v>
                </c:pt>
                <c:pt idx="71">
                  <c:v>1.4803285906423731</c:v>
                </c:pt>
                <c:pt idx="72">
                  <c:v>1.4267495519182094</c:v>
                </c:pt>
                <c:pt idx="73">
                  <c:v>1.3714040035770763</c:v>
                </c:pt>
                <c:pt idx="74">
                  <c:v>1.3689458603251681</c:v>
                </c:pt>
                <c:pt idx="75">
                  <c:v>1.3665843915569849</c:v>
                </c:pt>
                <c:pt idx="76">
                  <c:v>1.2954407524308107</c:v>
                </c:pt>
                <c:pt idx="77">
                  <c:v>1.2952670909050201</c:v>
                </c:pt>
                <c:pt idx="78">
                  <c:v>1.2751705866702354</c:v>
                </c:pt>
                <c:pt idx="79">
                  <c:v>1.2488772709030633</c:v>
                </c:pt>
                <c:pt idx="80">
                  <c:v>1.2368573567434376</c:v>
                </c:pt>
                <c:pt idx="81">
                  <c:v>1.2473313740025795</c:v>
                </c:pt>
                <c:pt idx="82">
                  <c:v>1.266958283544708</c:v>
                </c:pt>
                <c:pt idx="83">
                  <c:v>1.2395938937728814</c:v>
                </c:pt>
                <c:pt idx="84">
                  <c:v>1.2354834191897184</c:v>
                </c:pt>
                <c:pt idx="85">
                  <c:v>1.2126103742743004</c:v>
                </c:pt>
                <c:pt idx="86">
                  <c:v>1.1993395520423846</c:v>
                </c:pt>
                <c:pt idx="87">
                  <c:v>1.1964052508607066</c:v>
                </c:pt>
                <c:pt idx="88">
                  <c:v>1.1867238062879142</c:v>
                </c:pt>
                <c:pt idx="89">
                  <c:v>1.171554739414632</c:v>
                </c:pt>
                <c:pt idx="90">
                  <c:v>1.1667302348091702</c:v>
                </c:pt>
                <c:pt idx="91">
                  <c:v>1.1573629138175316</c:v>
                </c:pt>
                <c:pt idx="92">
                  <c:v>1.1757228604154364</c:v>
                </c:pt>
                <c:pt idx="93">
                  <c:v>1.1768401250481766</c:v>
                </c:pt>
                <c:pt idx="94">
                  <c:v>1.2180550967240178</c:v>
                </c:pt>
                <c:pt idx="95">
                  <c:v>1.1944558319776273</c:v>
                </c:pt>
                <c:pt idx="96">
                  <c:v>1.1729872635197418</c:v>
                </c:pt>
                <c:pt idx="97">
                  <c:v>1.1919972645754424</c:v>
                </c:pt>
                <c:pt idx="98">
                  <c:v>1.191841646351812</c:v>
                </c:pt>
                <c:pt idx="99">
                  <c:v>1.1935100246961001</c:v>
                </c:pt>
                <c:pt idx="100">
                  <c:v>1.185696866791629</c:v>
                </c:pt>
                <c:pt idx="101">
                  <c:v>1.1937720033827246</c:v>
                </c:pt>
                <c:pt idx="102">
                  <c:v>1.1820943556569592</c:v>
                </c:pt>
                <c:pt idx="103">
                  <c:v>1.1855838020817571</c:v>
                </c:pt>
                <c:pt idx="104">
                  <c:v>1.1576371833587891</c:v>
                </c:pt>
                <c:pt idx="105">
                  <c:v>1.1218687629399522</c:v>
                </c:pt>
                <c:pt idx="106">
                  <c:v>1.090145018719048</c:v>
                </c:pt>
                <c:pt idx="107">
                  <c:v>1.0552696936421784</c:v>
                </c:pt>
                <c:pt idx="108">
                  <c:v>1.0532621267223425</c:v>
                </c:pt>
                <c:pt idx="109">
                  <c:v>1.055396255650334</c:v>
                </c:pt>
                <c:pt idx="110">
                  <c:v>1.0475915468709249</c:v>
                </c:pt>
                <c:pt idx="111">
                  <c:v>1.0860375712368902</c:v>
                </c:pt>
                <c:pt idx="112">
                  <c:v>1.1015974644554583</c:v>
                </c:pt>
                <c:pt idx="113">
                  <c:v>1.0794250131025098</c:v>
                </c:pt>
                <c:pt idx="114">
                  <c:v>1.078754337567033</c:v>
                </c:pt>
                <c:pt idx="115">
                  <c:v>1.0556612951019422</c:v>
                </c:pt>
                <c:pt idx="116">
                  <c:v>1.057397612600484</c:v>
                </c:pt>
                <c:pt idx="117">
                  <c:v>1.0138441906919888</c:v>
                </c:pt>
                <c:pt idx="118">
                  <c:v>0.98968658138694565</c:v>
                </c:pt>
                <c:pt idx="119">
                  <c:v>1.0097785644619495</c:v>
                </c:pt>
                <c:pt idx="120">
                  <c:v>1.0507631793850705</c:v>
                </c:pt>
                <c:pt idx="121">
                  <c:v>1.037161702709479</c:v>
                </c:pt>
                <c:pt idx="122">
                  <c:v>1.0563298848597926</c:v>
                </c:pt>
                <c:pt idx="123">
                  <c:v>1.1028257967931578</c:v>
                </c:pt>
                <c:pt idx="124">
                  <c:v>1.1285399720549523</c:v>
                </c:pt>
                <c:pt idx="125">
                  <c:v>1.1620094122259534</c:v>
                </c:pt>
                <c:pt idx="126">
                  <c:v>1.1346957339789148</c:v>
                </c:pt>
                <c:pt idx="127">
                  <c:v>1.0991599728984871</c:v>
                </c:pt>
                <c:pt idx="128">
                  <c:v>1.060945596541996</c:v>
                </c:pt>
                <c:pt idx="129">
                  <c:v>1.0317857313976304</c:v>
                </c:pt>
                <c:pt idx="130">
                  <c:v>0.99710987690130037</c:v>
                </c:pt>
                <c:pt idx="131">
                  <c:v>0.94506945720119595</c:v>
                </c:pt>
                <c:pt idx="132">
                  <c:v>0.94435114687162869</c:v>
                </c:pt>
                <c:pt idx="133">
                  <c:v>0.90116997988473924</c:v>
                </c:pt>
                <c:pt idx="134">
                  <c:v>0.90703104082712604</c:v>
                </c:pt>
                <c:pt idx="135">
                  <c:v>0.9170606081298559</c:v>
                </c:pt>
                <c:pt idx="136">
                  <c:v>0.92943324198888033</c:v>
                </c:pt>
                <c:pt idx="137">
                  <c:v>0.91036569006483625</c:v>
                </c:pt>
                <c:pt idx="138">
                  <c:v>0.89373335472561843</c:v>
                </c:pt>
                <c:pt idx="139">
                  <c:v>0.87283177621234709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831696"/>
        <c:axId val="-344800704"/>
      </c:scatterChart>
      <c:valAx>
        <c:axId val="-3448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800704"/>
        <c:crossesAt val="0"/>
        <c:crossBetween val="midCat"/>
        <c:majorUnit val="10"/>
      </c:valAx>
      <c:valAx>
        <c:axId val="-344800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831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'6644'!$A$2:$A$179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'6644'!$P$2:$P$177</c:f>
              <c:numCache>
                <c:formatCode>General</c:formatCode>
                <c:ptCount val="176"/>
                <c:pt idx="4">
                  <c:v>-4.1535489180992844</c:v>
                </c:pt>
                <c:pt idx="5">
                  <c:v>-1.1965934686531632</c:v>
                </c:pt>
                <c:pt idx="6">
                  <c:v>0.87286901282905027</c:v>
                </c:pt>
                <c:pt idx="7">
                  <c:v>4.0874020470195633</c:v>
                </c:pt>
                <c:pt idx="8">
                  <c:v>4.7341773878436344</c:v>
                </c:pt>
                <c:pt idx="9">
                  <c:v>5.2172664820372505</c:v>
                </c:pt>
                <c:pt idx="10">
                  <c:v>2.3448250401596984</c:v>
                </c:pt>
                <c:pt idx="11">
                  <c:v>4.6112652924242914</c:v>
                </c:pt>
                <c:pt idx="12">
                  <c:v>3.908822568335689</c:v>
                </c:pt>
                <c:pt idx="13">
                  <c:v>5.3163611311368042</c:v>
                </c:pt>
                <c:pt idx="14">
                  <c:v>8.1895715074478854</c:v>
                </c:pt>
                <c:pt idx="15">
                  <c:v>8.1633260734455568</c:v>
                </c:pt>
                <c:pt idx="16">
                  <c:v>5.844523970785664</c:v>
                </c:pt>
                <c:pt idx="17">
                  <c:v>4.9750704968757633</c:v>
                </c:pt>
                <c:pt idx="18">
                  <c:v>1.1372646218247688</c:v>
                </c:pt>
                <c:pt idx="19">
                  <c:v>-1.0458126058551114</c:v>
                </c:pt>
                <c:pt idx="20">
                  <c:v>-1.6006723838933052</c:v>
                </c:pt>
                <c:pt idx="21">
                  <c:v>0.11599098323215626</c:v>
                </c:pt>
                <c:pt idx="22">
                  <c:v>-2.686745643415676</c:v>
                </c:pt>
                <c:pt idx="23">
                  <c:v>-4.2622920166055405</c:v>
                </c:pt>
                <c:pt idx="24">
                  <c:v>-4.9108909828008738</c:v>
                </c:pt>
                <c:pt idx="25">
                  <c:v>-7.6980267721633817</c:v>
                </c:pt>
                <c:pt idx="26">
                  <c:v>-9.5828996199403509</c:v>
                </c:pt>
                <c:pt idx="27">
                  <c:v>-10.442433473310604</c:v>
                </c:pt>
                <c:pt idx="28">
                  <c:v>-9.5617158994066003</c:v>
                </c:pt>
                <c:pt idx="29">
                  <c:v>-6.7152436745252686</c:v>
                </c:pt>
                <c:pt idx="30">
                  <c:v>-5.4340678642790756</c:v>
                </c:pt>
                <c:pt idx="31">
                  <c:v>-5.1795402716381602</c:v>
                </c:pt>
                <c:pt idx="32">
                  <c:v>-6.8937568397457527</c:v>
                </c:pt>
                <c:pt idx="33">
                  <c:v>-4.7237207676067943</c:v>
                </c:pt>
                <c:pt idx="34">
                  <c:v>-3.4953492184969512</c:v>
                </c:pt>
                <c:pt idx="35">
                  <c:v>-2.3524154742925676</c:v>
                </c:pt>
                <c:pt idx="36">
                  <c:v>-0.6623848840445401</c:v>
                </c:pt>
                <c:pt idx="37">
                  <c:v>2.1487813770646436</c:v>
                </c:pt>
                <c:pt idx="38">
                  <c:v>0.99837979263317311</c:v>
                </c:pt>
                <c:pt idx="39">
                  <c:v>1.4868885951362341</c:v>
                </c:pt>
                <c:pt idx="40">
                  <c:v>-2.2152177675605755</c:v>
                </c:pt>
                <c:pt idx="41">
                  <c:v>-0.3871880425889766</c:v>
                </c:pt>
                <c:pt idx="42">
                  <c:v>-1.270487732452559</c:v>
                </c:pt>
                <c:pt idx="43">
                  <c:v>-9.8771338187411142E-2</c:v>
                </c:pt>
                <c:pt idx="44">
                  <c:v>-0.1260227094611874</c:v>
                </c:pt>
                <c:pt idx="45">
                  <c:v>-1.4978763594925761</c:v>
                </c:pt>
                <c:pt idx="46">
                  <c:v>-1.1691214213768293</c:v>
                </c:pt>
                <c:pt idx="47">
                  <c:v>-2.0671251205227792</c:v>
                </c:pt>
                <c:pt idx="48">
                  <c:v>-0.99547142605914984</c:v>
                </c:pt>
                <c:pt idx="49">
                  <c:v>0.53407968059981248</c:v>
                </c:pt>
                <c:pt idx="50">
                  <c:v>1.8545012732006441</c:v>
                </c:pt>
                <c:pt idx="51">
                  <c:v>0.59164833129425431</c:v>
                </c:pt>
                <c:pt idx="52">
                  <c:v>0.95823154527310883</c:v>
                </c:pt>
                <c:pt idx="53">
                  <c:v>-1.2845933458850716</c:v>
                </c:pt>
                <c:pt idx="54">
                  <c:v>-0.7060738119751836</c:v>
                </c:pt>
                <c:pt idx="55">
                  <c:v>-1.6159084181387995</c:v>
                </c:pt>
                <c:pt idx="56">
                  <c:v>-0.18551971551335095</c:v>
                </c:pt>
                <c:pt idx="57">
                  <c:v>0.12547582501916407</c:v>
                </c:pt>
                <c:pt idx="58">
                  <c:v>2.3953731646548087</c:v>
                </c:pt>
                <c:pt idx="59">
                  <c:v>1.6974718834446436</c:v>
                </c:pt>
                <c:pt idx="60">
                  <c:v>0.33052862882954093</c:v>
                </c:pt>
                <c:pt idx="61">
                  <c:v>-1.2971331989155153</c:v>
                </c:pt>
                <c:pt idx="62">
                  <c:v>-0.61374472121403301</c:v>
                </c:pt>
                <c:pt idx="63">
                  <c:v>-0.76141161658195589</c:v>
                </c:pt>
                <c:pt idx="64">
                  <c:v>0.26957809657596465</c:v>
                </c:pt>
                <c:pt idx="65">
                  <c:v>1.7140486110079529</c:v>
                </c:pt>
                <c:pt idx="66">
                  <c:v>2.2950476725914748</c:v>
                </c:pt>
                <c:pt idx="67">
                  <c:v>4.5304012042114916</c:v>
                </c:pt>
                <c:pt idx="68">
                  <c:v>7.6234843917782094</c:v>
                </c:pt>
                <c:pt idx="69">
                  <c:v>9.7754116458793803</c:v>
                </c:pt>
                <c:pt idx="70">
                  <c:v>7.2379559714949817</c:v>
                </c:pt>
                <c:pt idx="71">
                  <c:v>5.7288024361425185</c:v>
                </c:pt>
                <c:pt idx="72">
                  <c:v>3.099789625529322</c:v>
                </c:pt>
                <c:pt idx="73">
                  <c:v>0.3731466620343788</c:v>
                </c:pt>
                <c:pt idx="74">
                  <c:v>0.56944586357411453</c:v>
                </c:pt>
                <c:pt idx="75">
                  <c:v>0.77108799930180283</c:v>
                </c:pt>
                <c:pt idx="76">
                  <c:v>-2.8286722140324616</c:v>
                </c:pt>
                <c:pt idx="77">
                  <c:v>-2.5061159584501782</c:v>
                </c:pt>
                <c:pt idx="78">
                  <c:v>-3.284640705107051</c:v>
                </c:pt>
                <c:pt idx="79">
                  <c:v>-4.4056462690063469</c:v>
                </c:pt>
                <c:pt idx="80">
                  <c:v>-4.7377999819444119</c:v>
                </c:pt>
                <c:pt idx="81">
                  <c:v>-3.8267756548483431</c:v>
                </c:pt>
                <c:pt idx="82">
                  <c:v>-2.4098960160608294</c:v>
                </c:pt>
                <c:pt idx="83">
                  <c:v>-3.5900969094491662</c:v>
                </c:pt>
                <c:pt idx="84">
                  <c:v>-3.4851175393623839</c:v>
                </c:pt>
                <c:pt idx="85">
                  <c:v>-4.4170940920714905</c:v>
                </c:pt>
                <c:pt idx="86">
                  <c:v>-4.818382071342171</c:v>
                </c:pt>
                <c:pt idx="87">
                  <c:v>-4.648398815683902</c:v>
                </c:pt>
                <c:pt idx="88">
                  <c:v>-4.8513117132430503</c:v>
                </c:pt>
                <c:pt idx="89">
                  <c:v>-5.3575104797312374</c:v>
                </c:pt>
                <c:pt idx="90">
                  <c:v>-5.2919935951976154</c:v>
                </c:pt>
                <c:pt idx="91">
                  <c:v>-5.4775457419534792</c:v>
                </c:pt>
                <c:pt idx="92">
                  <c:v>-4.130687678339882</c:v>
                </c:pt>
                <c:pt idx="93">
                  <c:v>-3.7367854662987656</c:v>
                </c:pt>
                <c:pt idx="94">
                  <c:v>-1.1267927041586856</c:v>
                </c:pt>
                <c:pt idx="95">
                  <c:v>-2.0989054397917268</c:v>
                </c:pt>
                <c:pt idx="96">
                  <c:v>-2.9532604217205223</c:v>
                </c:pt>
                <c:pt idx="97">
                  <c:v>-1.5704756269493643</c:v>
                </c:pt>
                <c:pt idx="98">
                  <c:v>-1.2469221674280446</c:v>
                </c:pt>
                <c:pt idx="99">
                  <c:v>-0.82256140854588289</c:v>
                </c:pt>
                <c:pt idx="100">
                  <c:v>-0.92221921408462537</c:v>
                </c:pt>
                <c:pt idx="101">
                  <c:v>-0.14377445752505613</c:v>
                </c:pt>
                <c:pt idx="102">
                  <c:v>-0.45701204119721983</c:v>
                </c:pt>
                <c:pt idx="103">
                  <c:v>6.7994167559846524E-2</c:v>
                </c:pt>
                <c:pt idx="104">
                  <c:v>-1.1443849268221711</c:v>
                </c:pt>
                <c:pt idx="105">
                  <c:v>-2.7890535983695504</c:v>
                </c:pt>
                <c:pt idx="106">
                  <c:v>-4.2101840837853963</c:v>
                </c:pt>
                <c:pt idx="107">
                  <c:v>-5.8054938195327033</c:v>
                </c:pt>
                <c:pt idx="108">
                  <c:v>-5.5842924970180459</c:v>
                </c:pt>
                <c:pt idx="109">
                  <c:v>-5.1341909777941854</c:v>
                </c:pt>
                <c:pt idx="110">
                  <c:v>-5.2333818233098537</c:v>
                </c:pt>
                <c:pt idx="111">
                  <c:v>-2.7764212023977568</c:v>
                </c:pt>
                <c:pt idx="112">
                  <c:v>-1.5843144273565888</c:v>
                </c:pt>
                <c:pt idx="113">
                  <c:v>-2.477571090881507</c:v>
                </c:pt>
                <c:pt idx="114">
                  <c:v>-2.1824834396497947</c:v>
                </c:pt>
                <c:pt idx="115">
                  <c:v>-3.1266186549565123</c:v>
                </c:pt>
                <c:pt idx="116">
                  <c:v>-2.6985030849186504</c:v>
                </c:pt>
                <c:pt idx="117">
                  <c:v>-4.7734274869294779</c:v>
                </c:pt>
                <c:pt idx="118">
                  <c:v>-5.7763983985374967</c:v>
                </c:pt>
                <c:pt idx="119">
                  <c:v>-4.3338154181549582</c:v>
                </c:pt>
                <c:pt idx="120">
                  <c:v>-1.7365538434193355</c:v>
                </c:pt>
                <c:pt idx="121">
                  <c:v>-2.1561161890319527</c:v>
                </c:pt>
                <c:pt idx="122">
                  <c:v>-0.76458915798781246</c:v>
                </c:pt>
                <c:pt idx="123">
                  <c:v>2.1372667221045516</c:v>
                </c:pt>
                <c:pt idx="124">
                  <c:v>3.8905728808123428</c:v>
                </c:pt>
                <c:pt idx="125">
                  <c:v>6.0724913105493519</c:v>
                </c:pt>
                <c:pt idx="126">
                  <c:v>4.8950931043755901</c:v>
                </c:pt>
                <c:pt idx="127">
                  <c:v>3.263282877843189</c:v>
                </c:pt>
                <c:pt idx="128">
                  <c:v>1.483432914418747</c:v>
                </c:pt>
                <c:pt idx="129">
                  <c:v>0.20400101009648364</c:v>
                </c:pt>
                <c:pt idx="130">
                  <c:v>-1.3802845324698605</c:v>
                </c:pt>
                <c:pt idx="131">
                  <c:v>-3.9242620797011534</c:v>
                </c:pt>
                <c:pt idx="132">
                  <c:v>-3.6318070731971428</c:v>
                </c:pt>
                <c:pt idx="133">
                  <c:v>-5.6861579642809899</c:v>
                </c:pt>
                <c:pt idx="134">
                  <c:v>-5.030079110515655</c:v>
                </c:pt>
                <c:pt idx="135">
                  <c:v>-4.1436183163751581</c:v>
                </c:pt>
                <c:pt idx="136">
                  <c:v>-3.1276626449322076</c:v>
                </c:pt>
                <c:pt idx="137">
                  <c:v>-3.849320012866301</c:v>
                </c:pt>
                <c:pt idx="138">
                  <c:v>-4.4363896235683935</c:v>
                </c:pt>
                <c:pt idx="139">
                  <c:v>-5.2594086226962169</c:v>
                </c:pt>
                <c:pt idx="140">
                  <c:v>-5.7803361461081444</c:v>
                </c:pt>
                <c:pt idx="141">
                  <c:v>-6.1503139424204187</c:v>
                </c:pt>
                <c:pt idx="142">
                  <c:v>-5.7434808015583299</c:v>
                </c:pt>
                <c:pt idx="143">
                  <c:v>-4.3638229505500927</c:v>
                </c:pt>
                <c:pt idx="144">
                  <c:v>-4.7682552566002734</c:v>
                </c:pt>
                <c:pt idx="145">
                  <c:v>-4.7676297280103457</c:v>
                </c:pt>
                <c:pt idx="146">
                  <c:v>-3.6527860013164255</c:v>
                </c:pt>
                <c:pt idx="147">
                  <c:v>-4.2912540316687986</c:v>
                </c:pt>
                <c:pt idx="148">
                  <c:v>-2.9470529453101868</c:v>
                </c:pt>
                <c:pt idx="149">
                  <c:v>-3.8912545873470248</c:v>
                </c:pt>
                <c:pt idx="150">
                  <c:v>-4.6280437696525736</c:v>
                </c:pt>
                <c:pt idx="151">
                  <c:v>-4.1120873458462137</c:v>
                </c:pt>
                <c:pt idx="152">
                  <c:v>-3.1229367145224645</c:v>
                </c:pt>
                <c:pt idx="153">
                  <c:v>-2.3072925750523003</c:v>
                </c:pt>
                <c:pt idx="154">
                  <c:v>-1.8862407438696394</c:v>
                </c:pt>
                <c:pt idx="155">
                  <c:v>0.52186905697851438</c:v>
                </c:pt>
                <c:pt idx="156">
                  <c:v>1.0523339565256484</c:v>
                </c:pt>
                <c:pt idx="157">
                  <c:v>1.6831584342569632</c:v>
                </c:pt>
                <c:pt idx="158">
                  <c:v>1.04723649790915</c:v>
                </c:pt>
                <c:pt idx="159">
                  <c:v>0.24445539963390958</c:v>
                </c:pt>
                <c:pt idx="160">
                  <c:v>0.93936662020681805</c:v>
                </c:pt>
                <c:pt idx="161">
                  <c:v>2.0529263420121278</c:v>
                </c:pt>
                <c:pt idx="162">
                  <c:v>1.7501902743564155</c:v>
                </c:pt>
                <c:pt idx="163">
                  <c:v>2.1980107804394038</c:v>
                </c:pt>
                <c:pt idx="164">
                  <c:v>2.6551515562564845</c:v>
                </c:pt>
                <c:pt idx="165">
                  <c:v>3.9971318018518489</c:v>
                </c:pt>
                <c:pt idx="166">
                  <c:v>3.5418106216883913</c:v>
                </c:pt>
                <c:pt idx="167">
                  <c:v>4.5967168233244404</c:v>
                </c:pt>
                <c:pt idx="168">
                  <c:v>5.4106354306853168</c:v>
                </c:pt>
                <c:pt idx="169">
                  <c:v>6.3020690630723815</c:v>
                </c:pt>
                <c:pt idx="170">
                  <c:v>7.2967721067350695</c:v>
                </c:pt>
                <c:pt idx="171">
                  <c:v>8.3931385737138946</c:v>
                </c:pt>
                <c:pt idx="172">
                  <c:v>9.6336144373875907</c:v>
                </c:pt>
                <c:pt idx="173">
                  <c:v>9.5438745853871474</c:v>
                </c:pt>
                <c:pt idx="174">
                  <c:v>6.609618022908391</c:v>
                </c:pt>
                <c:pt idx="175">
                  <c:v>7.4417322848239502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825504"/>
        <c:axId val="-344822384"/>
      </c:scatterChart>
      <c:valAx>
        <c:axId val="-3448255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822384"/>
        <c:crossesAt val="0"/>
        <c:crossBetween val="midCat"/>
        <c:majorUnit val="10"/>
      </c:valAx>
      <c:valAx>
        <c:axId val="-344822384"/>
        <c:scaling>
          <c:orientation val="minMax"/>
          <c:max val="50"/>
          <c:min val="-4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8255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'6644'!$L$1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'6644'!$A$2:$A$141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'6644'!$M$2:$M$177</c:f>
              <c:numCache>
                <c:formatCode>0.00</c:formatCode>
                <c:ptCount val="176"/>
                <c:pt idx="4">
                  <c:v>1.7342355060497494</c:v>
                </c:pt>
                <c:pt idx="5">
                  <c:v>1.7877383438945731</c:v>
                </c:pt>
                <c:pt idx="6">
                  <c:v>1.8251829782374507</c:v>
                </c:pt>
                <c:pt idx="7">
                  <c:v>1.8833463975433924</c:v>
                </c:pt>
                <c:pt idx="8">
                  <c:v>1.8950490818664256</c:v>
                </c:pt>
                <c:pt idx="9">
                  <c:v>1.9037900446280003</c:v>
                </c:pt>
                <c:pt idx="10">
                  <c:v>1.851816394259912</c:v>
                </c:pt>
                <c:pt idx="11">
                  <c:v>1.8928251234663691</c:v>
                </c:pt>
                <c:pt idx="12">
                  <c:v>1.8801151994229655</c:v>
                </c:pt>
                <c:pt idx="13">
                  <c:v>1.9055830526839912</c:v>
                </c:pt>
                <c:pt idx="14">
                  <c:v>1.9575706160700515</c:v>
                </c:pt>
                <c:pt idx="15">
                  <c:v>1.9570957339747339</c:v>
                </c:pt>
                <c:pt idx="16">
                  <c:v>1.9151395750085625</c:v>
                </c:pt>
                <c:pt idx="17">
                  <c:v>1.8994077761960597</c:v>
                </c:pt>
                <c:pt idx="18">
                  <c:v>1.8299669243052317</c:v>
                </c:pt>
                <c:pt idx="19">
                  <c:v>1.7904665568116456</c:v>
                </c:pt>
                <c:pt idx="20">
                  <c:v>1.7804269829193324</c:v>
                </c:pt>
                <c:pt idx="21">
                  <c:v>1.8114881075577394</c:v>
                </c:pt>
                <c:pt idx="22">
                  <c:v>1.7607756887130876</c:v>
                </c:pt>
                <c:pt idx="23">
                  <c:v>1.7322679199749529</c:v>
                </c:pt>
                <c:pt idx="24">
                  <c:v>1.7205322391681388</c:v>
                </c:pt>
                <c:pt idx="25">
                  <c:v>1.670102100216367</c:v>
                </c:pt>
                <c:pt idx="26">
                  <c:v>1.635997411100536</c:v>
                </c:pt>
                <c:pt idx="27">
                  <c:v>1.6204450968485173</c:v>
                </c:pt>
                <c:pt idx="28">
                  <c:v>1.6363807070899563</c:v>
                </c:pt>
                <c:pt idx="29">
                  <c:v>1.6878844732038987</c:v>
                </c:pt>
                <c:pt idx="30">
                  <c:v>1.7110659322411501</c:v>
                </c:pt>
                <c:pt idx="31">
                  <c:v>1.7156713274690867</c:v>
                </c:pt>
                <c:pt idx="32">
                  <c:v>1.6846544749522352</c:v>
                </c:pt>
                <c:pt idx="33">
                  <c:v>1.7239188771625615</c:v>
                </c:pt>
                <c:pt idx="34">
                  <c:v>1.7461449015071384</c:v>
                </c:pt>
                <c:pt idx="35">
                  <c:v>1.7668250232840825</c:v>
                </c:pt>
                <c:pt idx="36">
                  <c:v>1.7974042572863294</c:v>
                </c:pt>
                <c:pt idx="37">
                  <c:v>1.8482692010416155</c:v>
                </c:pt>
                <c:pt idx="38">
                  <c:v>1.8274539569567598</c:v>
                </c:pt>
                <c:pt idx="39">
                  <c:v>1.8362929833448598</c:v>
                </c:pt>
                <c:pt idx="40">
                  <c:v>1.7693074640179591</c:v>
                </c:pt>
                <c:pt idx="41">
                  <c:v>1.8023836397070427</c:v>
                </c:pt>
                <c:pt idx="42">
                  <c:v>1.786401308933677</c:v>
                </c:pt>
                <c:pt idx="43">
                  <c:v>1.8076022209238229</c:v>
                </c:pt>
                <c:pt idx="44">
                  <c:v>1.8071091375063562</c:v>
                </c:pt>
                <c:pt idx="45">
                  <c:v>1.7822869632669007</c:v>
                </c:pt>
                <c:pt idx="46">
                  <c:v>1.7882354202001922</c:v>
                </c:pt>
                <c:pt idx="47">
                  <c:v>1.7719870366445802</c:v>
                </c:pt>
                <c:pt idx="48">
                  <c:v>1.7913774247721503</c:v>
                </c:pt>
                <c:pt idx="49">
                  <c:v>1.81905296004282</c:v>
                </c:pt>
                <c:pt idx="50">
                  <c:v>1.8429445280977121</c:v>
                </c:pt>
                <c:pt idx="51">
                  <c:v>1.8200946010941341</c:v>
                </c:pt>
                <c:pt idx="52">
                  <c:v>1.8267275188331615</c:v>
                </c:pt>
                <c:pt idx="53">
                  <c:v>1.7861460834623826</c:v>
                </c:pt>
                <c:pt idx="54">
                  <c:v>1.7966137544645417</c:v>
                </c:pt>
                <c:pt idx="55">
                  <c:v>1.7801513037339096</c:v>
                </c:pt>
                <c:pt idx="56">
                  <c:v>1.8060326049980095</c:v>
                </c:pt>
                <c:pt idx="57">
                  <c:v>1.811659725277651</c:v>
                </c:pt>
                <c:pt idx="58">
                  <c:v>1.8527310066558236</c:v>
                </c:pt>
                <c:pt idx="59">
                  <c:v>1.8401032549975169</c:v>
                </c:pt>
                <c:pt idx="60">
                  <c:v>1.815369928931192</c:v>
                </c:pt>
                <c:pt idx="61">
                  <c:v>1.7859191886935042</c:v>
                </c:pt>
                <c:pt idx="62">
                  <c:v>1.7982843472265257</c:v>
                </c:pt>
                <c:pt idx="63">
                  <c:v>1.7956124781054004</c:v>
                </c:pt>
                <c:pt idx="64">
                  <c:v>1.8142670964741356</c:v>
                </c:pt>
                <c:pt idx="65">
                  <c:v>1.8404031925454376</c:v>
                </c:pt>
                <c:pt idx="66">
                  <c:v>1.8509157278579735</c:v>
                </c:pt>
                <c:pt idx="67">
                  <c:v>1.8913619772428001</c:v>
                </c:pt>
                <c:pt idx="68">
                  <c:v>1.9473278959230869</c:v>
                </c:pt>
                <c:pt idx="69">
                  <c:v>1.9862646391031702</c:v>
                </c:pt>
                <c:pt idx="70">
                  <c:v>1.9403521856333534</c:v>
                </c:pt>
                <c:pt idx="71">
                  <c:v>1.9130457218514829</c:v>
                </c:pt>
                <c:pt idx="72">
                  <c:v>1.8654766432830014</c:v>
                </c:pt>
                <c:pt idx="73">
                  <c:v>1.8161410550975503</c:v>
                </c:pt>
                <c:pt idx="74">
                  <c:v>1.8196928720013241</c:v>
                </c:pt>
                <c:pt idx="75">
                  <c:v>1.8233413633888231</c:v>
                </c:pt>
                <c:pt idx="76">
                  <c:v>1.758207684418331</c:v>
                </c:pt>
                <c:pt idx="77">
                  <c:v>1.7640439830482224</c:v>
                </c:pt>
                <c:pt idx="78">
                  <c:v>1.7499574389691199</c:v>
                </c:pt>
                <c:pt idx="79">
                  <c:v>1.7296740833576298</c:v>
                </c:pt>
                <c:pt idx="80">
                  <c:v>1.7236641293536863</c:v>
                </c:pt>
                <c:pt idx="81">
                  <c:v>1.7401481067685103</c:v>
                </c:pt>
                <c:pt idx="82">
                  <c:v>1.7657849764663207</c:v>
                </c:pt>
                <c:pt idx="83">
                  <c:v>1.7444305468501762</c:v>
                </c:pt>
                <c:pt idx="84">
                  <c:v>1.7463300324226954</c:v>
                </c:pt>
                <c:pt idx="85">
                  <c:v>1.7294669476629594</c:v>
                </c:pt>
                <c:pt idx="86">
                  <c:v>1.7222060855867256</c:v>
                </c:pt>
                <c:pt idx="87">
                  <c:v>1.7252817445607298</c:v>
                </c:pt>
                <c:pt idx="88">
                  <c:v>1.7216102601436196</c:v>
                </c:pt>
                <c:pt idx="89">
                  <c:v>1.7124511534260192</c:v>
                </c:pt>
                <c:pt idx="90">
                  <c:v>1.7136366089762396</c:v>
                </c:pt>
                <c:pt idx="91">
                  <c:v>1.7102792481402833</c:v>
                </c:pt>
                <c:pt idx="92">
                  <c:v>1.7346491548938698</c:v>
                </c:pt>
                <c:pt idx="93">
                  <c:v>1.7417763796822923</c:v>
                </c:pt>
                <c:pt idx="94">
                  <c:v>1.7890013115138155</c:v>
                </c:pt>
                <c:pt idx="95">
                  <c:v>1.7714120069231072</c:v>
                </c:pt>
                <c:pt idx="96">
                  <c:v>1.7559533986209037</c:v>
                </c:pt>
                <c:pt idx="97">
                  <c:v>1.7809733598322866</c:v>
                </c:pt>
                <c:pt idx="98">
                  <c:v>1.7868277017643381</c:v>
                </c:pt>
                <c:pt idx="99">
                  <c:v>1.7945060402643083</c:v>
                </c:pt>
                <c:pt idx="100">
                  <c:v>1.7927028425155194</c:v>
                </c:pt>
                <c:pt idx="101">
                  <c:v>1.806787939262297</c:v>
                </c:pt>
                <c:pt idx="102">
                  <c:v>1.8011202516922136</c:v>
                </c:pt>
                <c:pt idx="103">
                  <c:v>1.8106196582726937</c:v>
                </c:pt>
                <c:pt idx="104">
                  <c:v>1.7886829997054077</c:v>
                </c:pt>
                <c:pt idx="105">
                  <c:v>1.758924539442253</c:v>
                </c:pt>
                <c:pt idx="106">
                  <c:v>1.7332107553770308</c:v>
                </c:pt>
                <c:pt idx="107">
                  <c:v>1.7043453904558432</c:v>
                </c:pt>
                <c:pt idx="108">
                  <c:v>1.7083477836916896</c:v>
                </c:pt>
                <c:pt idx="109">
                  <c:v>1.7164918727753631</c:v>
                </c:pt>
                <c:pt idx="110">
                  <c:v>1.714697124151636</c:v>
                </c:pt>
                <c:pt idx="111">
                  <c:v>1.7591531086732832</c:v>
                </c:pt>
                <c:pt idx="112">
                  <c:v>1.7807229620475336</c:v>
                </c:pt>
                <c:pt idx="113">
                  <c:v>1.7645604708502671</c:v>
                </c:pt>
                <c:pt idx="114">
                  <c:v>1.7698997554704725</c:v>
                </c:pt>
                <c:pt idx="115">
                  <c:v>1.7528166731610637</c:v>
                </c:pt>
                <c:pt idx="116">
                  <c:v>1.7605629508152876</c:v>
                </c:pt>
                <c:pt idx="117">
                  <c:v>1.7230194890624744</c:v>
                </c:pt>
                <c:pt idx="118">
                  <c:v>1.7048718399131135</c:v>
                </c:pt>
                <c:pt idx="119">
                  <c:v>1.7309737831437992</c:v>
                </c:pt>
                <c:pt idx="120">
                  <c:v>1.7779683582226022</c:v>
                </c:pt>
                <c:pt idx="121">
                  <c:v>1.770376841702693</c:v>
                </c:pt>
                <c:pt idx="122">
                  <c:v>1.7955549840086886</c:v>
                </c:pt>
                <c:pt idx="123">
                  <c:v>1.8480608560977361</c:v>
                </c:pt>
                <c:pt idx="124">
                  <c:v>1.8797849915152125</c:v>
                </c:pt>
                <c:pt idx="125">
                  <c:v>1.9192643918418959</c:v>
                </c:pt>
                <c:pt idx="126">
                  <c:v>1.8979606737505392</c:v>
                </c:pt>
                <c:pt idx="127">
                  <c:v>1.8684348728257936</c:v>
                </c:pt>
                <c:pt idx="128">
                  <c:v>1.8362304566249845</c:v>
                </c:pt>
                <c:pt idx="129">
                  <c:v>1.8130805516363009</c:v>
                </c:pt>
                <c:pt idx="130">
                  <c:v>1.784414657295653</c:v>
                </c:pt>
                <c:pt idx="131">
                  <c:v>1.7383841977512309</c:v>
                </c:pt>
                <c:pt idx="132">
                  <c:v>1.7436758475773457</c:v>
                </c:pt>
                <c:pt idx="133">
                  <c:v>1.7065046407461382</c:v>
                </c:pt>
                <c:pt idx="134">
                  <c:v>1.718375661844207</c:v>
                </c:pt>
                <c:pt idx="135">
                  <c:v>1.7344151893026192</c:v>
                </c:pt>
                <c:pt idx="136">
                  <c:v>1.7527977833173254</c:v>
                </c:pt>
                <c:pt idx="137">
                  <c:v>1.7397401915489636</c:v>
                </c:pt>
                <c:pt idx="138">
                  <c:v>1.7291178163654277</c:v>
                </c:pt>
                <c:pt idx="139">
                  <c:v>1.7142261980078386</c:v>
                </c:pt>
                <c:pt idx="140">
                  <c:v>1.7048005907267973</c:v>
                </c:pt>
                <c:pt idx="141">
                  <c:v>1.6981062517755667</c:v>
                </c:pt>
                <c:pt idx="142">
                  <c:v>1.7054674474166853</c:v>
                </c:pt>
                <c:pt idx="143">
                  <c:v>1.7304308300397337</c:v>
                </c:pt>
                <c:pt idx="144">
                  <c:v>1.7231130748487098</c:v>
                </c:pt>
                <c:pt idx="145">
                  <c:v>1.7231243930965787</c:v>
                </c:pt>
                <c:pt idx="146">
                  <c:v>1.7432962570801218</c:v>
                </c:pt>
                <c:pt idx="147">
                  <c:v>1.7317438843504462</c:v>
                </c:pt>
                <c:pt idx="148">
                  <c:v>1.7560657160397779</c:v>
                </c:pt>
                <c:pt idx="149">
                  <c:v>1.7389814318121695</c:v>
                </c:pt>
                <c:pt idx="150">
                  <c:v>1.7256500466017166</c:v>
                </c:pt>
                <c:pt idx="151">
                  <c:v>1.7349857073344739</c:v>
                </c:pt>
                <c:pt idx="152">
                  <c:v>1.7528832938002195</c:v>
                </c:pt>
                <c:pt idx="153">
                  <c:v>1.7676414722304448</c:v>
                </c:pt>
                <c:pt idx="154">
                  <c:v>1.7752599393440605</c:v>
                </c:pt>
                <c:pt idx="155">
                  <c:v>1.8188320223159034</c:v>
                </c:pt>
                <c:pt idx="156">
                  <c:v>1.8284301978677728</c:v>
                </c:pt>
                <c:pt idx="157">
                  <c:v>1.8398442689681427</c:v>
                </c:pt>
                <c:pt idx="158">
                  <c:v>1.8283379649929656</c:v>
                </c:pt>
                <c:pt idx="159">
                  <c:v>1.8138125290639411</c:v>
                </c:pt>
                <c:pt idx="160">
                  <c:v>1.8263861788826508</c:v>
                </c:pt>
                <c:pt idx="161">
                  <c:v>1.8465348102181132</c:v>
                </c:pt>
                <c:pt idx="162">
                  <c:v>1.8410571359634682</c:v>
                </c:pt>
                <c:pt idx="163">
                  <c:v>1.8491599526376366</c:v>
                </c:pt>
                <c:pt idx="164">
                  <c:v>1.8574314092824702</c:v>
                </c:pt>
                <c:pt idx="165">
                  <c:v>1.8817130573149066</c:v>
                </c:pt>
                <c:pt idx="166">
                  <c:v>1.8734745242405708</c:v>
                </c:pt>
                <c:pt idx="167">
                  <c:v>1.8925618850116654</c:v>
                </c:pt>
                <c:pt idx="168">
                  <c:v>1.9072888418471736</c:v>
                </c:pt>
                <c:pt idx="169">
                  <c:v>1.9234183473126554</c:v>
                </c:pt>
                <c:pt idx="170">
                  <c:v>1.9414163985375414</c:v>
                </c:pt>
                <c:pt idx="171">
                  <c:v>1.9612539369462645</c:v>
                </c:pt>
                <c:pt idx="172">
                  <c:v>1.9836989754729637</c:v>
                </c:pt>
                <c:pt idx="173">
                  <c:v>1.9820752321221136</c:v>
                </c:pt>
                <c:pt idx="174">
                  <c:v>1.9289831055272346</c:v>
                </c:pt>
                <c:pt idx="175">
                  <c:v>1.9440392926036996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4703664"/>
        <c:axId val="-344615296"/>
      </c:scatterChart>
      <c:valAx>
        <c:axId val="-34470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615296"/>
        <c:crossesAt val="0"/>
        <c:crossBetween val="midCat"/>
        <c:majorUnit val="10"/>
      </c:valAx>
      <c:valAx>
        <c:axId val="-344615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447036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7" sqref="B17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42</v>
      </c>
    </row>
    <row r="3" spans="1:2" x14ac:dyDescent="0.15">
      <c r="A3" s="11" t="s">
        <v>23</v>
      </c>
      <c r="B3" s="45" t="s">
        <v>37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734.10858154296898</v>
      </c>
      <c r="E2">
        <v>578.31024169921898</v>
      </c>
      <c r="F2">
        <v>476.19366455078102</v>
      </c>
      <c r="G2">
        <v>471.09753417968801</v>
      </c>
      <c r="I2" s="7">
        <f t="shared" ref="I2:J65" si="0">D2-F2</f>
        <v>257.91491699218795</v>
      </c>
      <c r="J2" s="7">
        <f t="shared" si="0"/>
        <v>107.21270751953097</v>
      </c>
      <c r="K2" s="7">
        <f t="shared" ref="K2:K65" si="1">I2-0.7*J2</f>
        <v>182.86602172851627</v>
      </c>
      <c r="L2" s="8">
        <f t="shared" ref="L2:L65" si="2">K2/J2</f>
        <v>1.7056375681511777</v>
      </c>
      <c r="M2" s="8"/>
      <c r="N2" s="18">
        <f>LINEST(V64:V104,U64:U104)</f>
        <v>-8.7682923837830145E-3</v>
      </c>
      <c r="O2" s="9">
        <f>AVERAGE(M38:M45)</f>
        <v>1.7316280370618136</v>
      </c>
    </row>
    <row r="3" spans="1:16" x14ac:dyDescent="0.15">
      <c r="A3" s="6">
        <v>1</v>
      </c>
      <c r="B3" s="6">
        <v>1</v>
      </c>
      <c r="C3" s="6" t="s">
        <v>7</v>
      </c>
      <c r="D3">
        <v>724.87591552734398</v>
      </c>
      <c r="E3">
        <v>573.96429443359398</v>
      </c>
      <c r="F3">
        <v>475.42864990234398</v>
      </c>
      <c r="G3">
        <v>470.58770751953102</v>
      </c>
      <c r="I3" s="7">
        <f t="shared" si="0"/>
        <v>249.447265625</v>
      </c>
      <c r="J3" s="7">
        <f t="shared" si="0"/>
        <v>103.37658691406295</v>
      </c>
      <c r="K3" s="7">
        <f t="shared" si="1"/>
        <v>177.08365478515594</v>
      </c>
      <c r="L3" s="8">
        <f t="shared" si="2"/>
        <v>1.7129957572730248</v>
      </c>
      <c r="M3" s="8"/>
      <c r="N3" s="18"/>
    </row>
    <row r="4" spans="1:16" ht="15" x14ac:dyDescent="0.15">
      <c r="A4" s="6">
        <v>1.5</v>
      </c>
      <c r="B4" s="6">
        <v>2</v>
      </c>
      <c r="D4">
        <v>718.68939208984398</v>
      </c>
      <c r="E4">
        <v>569.807373046875</v>
      </c>
      <c r="F4">
        <v>476.40606689453102</v>
      </c>
      <c r="G4">
        <v>470.62997436523398</v>
      </c>
      <c r="I4" s="7">
        <f t="shared" si="0"/>
        <v>242.28332519531295</v>
      </c>
      <c r="J4" s="7">
        <f t="shared" si="0"/>
        <v>99.177398681641023</v>
      </c>
      <c r="K4" s="7">
        <f t="shared" si="1"/>
        <v>172.85914611816423</v>
      </c>
      <c r="L4" s="8">
        <f t="shared" si="2"/>
        <v>1.7429288166050942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701.37121582031295</v>
      </c>
      <c r="E5">
        <v>562.32757568359398</v>
      </c>
      <c r="F5">
        <v>475.94137573242199</v>
      </c>
      <c r="G5">
        <v>470.29986572265602</v>
      </c>
      <c r="I5" s="7">
        <f t="shared" si="0"/>
        <v>225.42984008789097</v>
      </c>
      <c r="J5" s="7">
        <f t="shared" si="0"/>
        <v>92.027709960937955</v>
      </c>
      <c r="K5" s="7">
        <f t="shared" si="1"/>
        <v>161.01044311523441</v>
      </c>
      <c r="L5" s="8">
        <f t="shared" si="2"/>
        <v>1.7495865450045083</v>
      </c>
      <c r="M5" s="8"/>
      <c r="N5" s="18">
        <f>RSQ(V64:V104,U64:U104)</f>
        <v>0.98931675255394347</v>
      </c>
    </row>
    <row r="6" spans="1:16" x14ac:dyDescent="0.15">
      <c r="A6" s="6">
        <v>2.5</v>
      </c>
      <c r="B6" s="6">
        <v>4</v>
      </c>
      <c r="C6" s="6" t="s">
        <v>5</v>
      </c>
      <c r="D6">
        <v>699.41632080078102</v>
      </c>
      <c r="E6">
        <v>560.81097412109398</v>
      </c>
      <c r="F6">
        <v>475.80538940429699</v>
      </c>
      <c r="G6">
        <v>470.42526245117199</v>
      </c>
      <c r="I6" s="7">
        <f t="shared" si="0"/>
        <v>223.61093139648403</v>
      </c>
      <c r="J6" s="7">
        <f t="shared" si="0"/>
        <v>90.385711669921989</v>
      </c>
      <c r="K6" s="7">
        <f t="shared" si="1"/>
        <v>160.34093322753864</v>
      </c>
      <c r="L6" s="8">
        <f t="shared" si="2"/>
        <v>1.7739632765528794</v>
      </c>
      <c r="M6" s="8">
        <f t="shared" ref="M6:M22" si="3">L6+ABS($N$2)*A6</f>
        <v>1.795884007512337</v>
      </c>
      <c r="P6" s="6">
        <f t="shared" ref="P6:P69" si="4">(M6-$O$2)/$O$2*100</f>
        <v>3.7107259223840874</v>
      </c>
    </row>
    <row r="7" spans="1:16" x14ac:dyDescent="0.15">
      <c r="A7" s="6">
        <v>3</v>
      </c>
      <c r="B7" s="6">
        <v>5</v>
      </c>
      <c r="C7" s="6" t="s">
        <v>8</v>
      </c>
      <c r="D7">
        <v>694.485595703125</v>
      </c>
      <c r="E7">
        <v>559.10784912109398</v>
      </c>
      <c r="F7">
        <v>475.78567504882801</v>
      </c>
      <c r="G7">
        <v>469.93319702148398</v>
      </c>
      <c r="I7" s="7">
        <f t="shared" si="0"/>
        <v>218.69992065429699</v>
      </c>
      <c r="J7" s="7">
        <f t="shared" si="0"/>
        <v>89.17465209961</v>
      </c>
      <c r="K7" s="7">
        <f t="shared" si="1"/>
        <v>156.27766418457</v>
      </c>
      <c r="L7" s="8">
        <f t="shared" si="2"/>
        <v>1.7524897547119611</v>
      </c>
      <c r="M7" s="8">
        <f t="shared" si="3"/>
        <v>1.7787946318633101</v>
      </c>
      <c r="P7" s="6">
        <f t="shared" si="4"/>
        <v>2.7238294709946906</v>
      </c>
    </row>
    <row r="8" spans="1:16" x14ac:dyDescent="0.15">
      <c r="A8" s="6">
        <v>3.5</v>
      </c>
      <c r="B8" s="6">
        <v>6</v>
      </c>
      <c r="D8">
        <v>693.69696044921898</v>
      </c>
      <c r="E8">
        <v>558.25579833984398</v>
      </c>
      <c r="F8">
        <v>476.287841796875</v>
      </c>
      <c r="G8">
        <v>470.61364746093801</v>
      </c>
      <c r="I8" s="7">
        <f t="shared" si="0"/>
        <v>217.40911865234398</v>
      </c>
      <c r="J8" s="7">
        <f t="shared" si="0"/>
        <v>87.642150878905966</v>
      </c>
      <c r="K8" s="7">
        <f t="shared" si="1"/>
        <v>156.05961303710981</v>
      </c>
      <c r="L8" s="8">
        <f t="shared" si="2"/>
        <v>1.7806456308076621</v>
      </c>
      <c r="M8" s="8">
        <f t="shared" si="3"/>
        <v>1.8113346541509028</v>
      </c>
      <c r="P8" s="6">
        <f t="shared" si="4"/>
        <v>4.6029872110602668</v>
      </c>
    </row>
    <row r="9" spans="1:16" x14ac:dyDescent="0.15">
      <c r="A9" s="6">
        <v>4</v>
      </c>
      <c r="B9" s="6">
        <v>7</v>
      </c>
      <c r="D9">
        <v>697.99206542968795</v>
      </c>
      <c r="E9">
        <v>561.36651611328102</v>
      </c>
      <c r="F9">
        <v>475.45217895507801</v>
      </c>
      <c r="G9">
        <v>470.408447265625</v>
      </c>
      <c r="I9" s="7">
        <f t="shared" si="0"/>
        <v>222.53988647460994</v>
      </c>
      <c r="J9" s="7">
        <f t="shared" si="0"/>
        <v>90.958068847656023</v>
      </c>
      <c r="K9" s="7">
        <f t="shared" si="1"/>
        <v>158.86923828125072</v>
      </c>
      <c r="L9" s="8">
        <f t="shared" si="2"/>
        <v>1.7466206164440217</v>
      </c>
      <c r="M9" s="8">
        <f t="shared" si="3"/>
        <v>1.7816937859791537</v>
      </c>
      <c r="P9" s="6">
        <f t="shared" si="4"/>
        <v>2.8912530777851444</v>
      </c>
    </row>
    <row r="10" spans="1:16" x14ac:dyDescent="0.15">
      <c r="A10" s="6">
        <v>4.5</v>
      </c>
      <c r="B10" s="6">
        <v>8</v>
      </c>
      <c r="D10">
        <v>702.622314453125</v>
      </c>
      <c r="E10">
        <v>563.34161376953102</v>
      </c>
      <c r="F10">
        <v>474.72946166992199</v>
      </c>
      <c r="G10">
        <v>469.78182983398398</v>
      </c>
      <c r="I10" s="7">
        <f t="shared" si="0"/>
        <v>227.89285278320301</v>
      </c>
      <c r="J10" s="7">
        <f t="shared" si="0"/>
        <v>93.559783935547046</v>
      </c>
      <c r="K10" s="7">
        <f t="shared" si="1"/>
        <v>162.40100402832007</v>
      </c>
      <c r="L10" s="8">
        <f t="shared" si="2"/>
        <v>1.7357992632838641</v>
      </c>
      <c r="M10" s="8">
        <f t="shared" si="3"/>
        <v>1.7752565790108876</v>
      </c>
      <c r="P10" s="6">
        <f t="shared" si="4"/>
        <v>2.5195100226664131</v>
      </c>
    </row>
    <row r="11" spans="1:16" x14ac:dyDescent="0.15">
      <c r="A11" s="6">
        <v>5</v>
      </c>
      <c r="B11" s="6">
        <v>9</v>
      </c>
      <c r="D11">
        <v>699.20056152343795</v>
      </c>
      <c r="E11">
        <v>562.790771484375</v>
      </c>
      <c r="F11">
        <v>473.88708496093801</v>
      </c>
      <c r="G11">
        <v>469.08648681640602</v>
      </c>
      <c r="I11" s="7">
        <f t="shared" si="0"/>
        <v>225.31347656249994</v>
      </c>
      <c r="J11" s="7">
        <f t="shared" si="0"/>
        <v>93.704284667968977</v>
      </c>
      <c r="K11" s="7">
        <f t="shared" si="1"/>
        <v>159.72047729492166</v>
      </c>
      <c r="L11" s="8">
        <f t="shared" si="2"/>
        <v>1.7045162647671228</v>
      </c>
      <c r="M11" s="8">
        <f t="shared" si="3"/>
        <v>1.7483577266860379</v>
      </c>
      <c r="P11" s="6">
        <f t="shared" si="4"/>
        <v>0.96612489900607856</v>
      </c>
    </row>
    <row r="12" spans="1:16" x14ac:dyDescent="0.15">
      <c r="A12" s="6">
        <v>5.5</v>
      </c>
      <c r="B12" s="6">
        <v>10</v>
      </c>
      <c r="D12">
        <v>713.77667236328102</v>
      </c>
      <c r="E12">
        <v>570.25793457031295</v>
      </c>
      <c r="F12">
        <v>474.51657104492199</v>
      </c>
      <c r="G12">
        <v>468.97406005859398</v>
      </c>
      <c r="I12" s="7">
        <f t="shared" si="0"/>
        <v>239.26010131835903</v>
      </c>
      <c r="J12" s="7">
        <f t="shared" si="0"/>
        <v>101.28387451171898</v>
      </c>
      <c r="K12" s="7">
        <f t="shared" si="1"/>
        <v>168.36138916015574</v>
      </c>
      <c r="L12" s="8">
        <f t="shared" si="2"/>
        <v>1.6622723999433455</v>
      </c>
      <c r="M12" s="8">
        <f t="shared" si="3"/>
        <v>1.7104980080541521</v>
      </c>
      <c r="P12" s="6">
        <f t="shared" si="4"/>
        <v>-1.2202406380249202</v>
      </c>
    </row>
    <row r="13" spans="1:16" x14ac:dyDescent="0.15">
      <c r="A13" s="6">
        <v>6</v>
      </c>
      <c r="B13" s="6">
        <v>11</v>
      </c>
      <c r="D13">
        <v>715.38995361328102</v>
      </c>
      <c r="E13">
        <v>570.69769287109398</v>
      </c>
      <c r="F13">
        <v>475.07302856445301</v>
      </c>
      <c r="G13">
        <v>469.45217895507801</v>
      </c>
      <c r="I13" s="7">
        <f t="shared" si="0"/>
        <v>240.31692504882801</v>
      </c>
      <c r="J13" s="7">
        <f t="shared" si="0"/>
        <v>101.24551391601597</v>
      </c>
      <c r="K13" s="7">
        <f t="shared" si="1"/>
        <v>169.44506530761686</v>
      </c>
      <c r="L13" s="8">
        <f t="shared" si="2"/>
        <v>1.6736056616609503</v>
      </c>
      <c r="M13" s="8">
        <f t="shared" si="3"/>
        <v>1.7262154159636482</v>
      </c>
      <c r="P13" s="6">
        <f t="shared" si="4"/>
        <v>-0.3125741199795613</v>
      </c>
    </row>
    <row r="14" spans="1:16" x14ac:dyDescent="0.15">
      <c r="A14" s="6">
        <v>6.5</v>
      </c>
      <c r="B14" s="6">
        <v>12</v>
      </c>
      <c r="D14">
        <v>715.652587890625</v>
      </c>
      <c r="E14">
        <v>570.50433349609398</v>
      </c>
      <c r="F14">
        <v>474.939453125</v>
      </c>
      <c r="G14">
        <v>469.17346191406301</v>
      </c>
      <c r="I14" s="7">
        <f t="shared" si="0"/>
        <v>240.713134765625</v>
      </c>
      <c r="J14" s="7">
        <f t="shared" si="0"/>
        <v>101.33087158203097</v>
      </c>
      <c r="K14" s="7">
        <f t="shared" si="1"/>
        <v>169.78152465820332</v>
      </c>
      <c r="L14" s="8">
        <f t="shared" si="2"/>
        <v>1.6755162766044018</v>
      </c>
      <c r="M14" s="8">
        <f t="shared" si="3"/>
        <v>1.7325101770989915</v>
      </c>
      <c r="P14" s="6">
        <f t="shared" si="4"/>
        <v>5.0942813254207749E-2</v>
      </c>
    </row>
    <row r="15" spans="1:16" x14ac:dyDescent="0.15">
      <c r="A15" s="6">
        <v>7</v>
      </c>
      <c r="B15" s="6">
        <v>13</v>
      </c>
      <c r="D15">
        <v>715.9765625</v>
      </c>
      <c r="E15">
        <v>571.76373291015602</v>
      </c>
      <c r="F15">
        <v>475.09609985351602</v>
      </c>
      <c r="G15">
        <v>469.89862060546898</v>
      </c>
      <c r="I15" s="7">
        <f t="shared" si="0"/>
        <v>240.88046264648398</v>
      </c>
      <c r="J15" s="7">
        <f t="shared" si="0"/>
        <v>101.86511230468705</v>
      </c>
      <c r="K15" s="7">
        <f t="shared" si="1"/>
        <v>169.57488403320303</v>
      </c>
      <c r="L15" s="8">
        <f t="shared" si="2"/>
        <v>1.6647003100137996</v>
      </c>
      <c r="M15" s="8">
        <f t="shared" si="3"/>
        <v>1.7260783567002806</v>
      </c>
      <c r="P15" s="6">
        <f t="shared" si="4"/>
        <v>-0.32048917219829065</v>
      </c>
    </row>
    <row r="16" spans="1:16" x14ac:dyDescent="0.15">
      <c r="A16" s="6">
        <v>7.5</v>
      </c>
      <c r="B16" s="6">
        <v>14</v>
      </c>
      <c r="D16">
        <v>715.16125488281295</v>
      </c>
      <c r="E16">
        <v>571.26007080078102</v>
      </c>
      <c r="F16">
        <v>475.35272216796898</v>
      </c>
      <c r="G16">
        <v>469.79385375976602</v>
      </c>
      <c r="I16" s="7">
        <f t="shared" si="0"/>
        <v>239.80853271484398</v>
      </c>
      <c r="J16" s="7">
        <f t="shared" si="0"/>
        <v>101.466217041015</v>
      </c>
      <c r="K16" s="7">
        <f t="shared" si="1"/>
        <v>168.78218078613349</v>
      </c>
      <c r="L16" s="8">
        <f t="shared" si="2"/>
        <v>1.6634322803018056</v>
      </c>
      <c r="M16" s="8">
        <f t="shared" si="3"/>
        <v>1.7291944731801783</v>
      </c>
      <c r="P16" s="6">
        <f t="shared" si="4"/>
        <v>-0.14053617922267575</v>
      </c>
    </row>
    <row r="17" spans="1:16" x14ac:dyDescent="0.15">
      <c r="A17" s="6">
        <v>8</v>
      </c>
      <c r="B17" s="6">
        <v>15</v>
      </c>
      <c r="D17">
        <v>709.77453613281295</v>
      </c>
      <c r="E17">
        <v>570.20129394531295</v>
      </c>
      <c r="F17">
        <v>475.54156494140602</v>
      </c>
      <c r="G17">
        <v>469.91445922851602</v>
      </c>
      <c r="I17" s="7">
        <f t="shared" si="0"/>
        <v>234.23297119140693</v>
      </c>
      <c r="J17" s="7">
        <f t="shared" si="0"/>
        <v>100.28683471679693</v>
      </c>
      <c r="K17" s="7">
        <f t="shared" si="1"/>
        <v>164.0321868896491</v>
      </c>
      <c r="L17" s="8">
        <f t="shared" si="2"/>
        <v>1.6356303133194363</v>
      </c>
      <c r="M17" s="8">
        <f t="shared" si="3"/>
        <v>1.7057766523897004</v>
      </c>
      <c r="P17" s="6">
        <f t="shared" si="4"/>
        <v>-1.4928947856479127</v>
      </c>
    </row>
    <row r="18" spans="1:16" x14ac:dyDescent="0.15">
      <c r="A18" s="6">
        <v>8.5</v>
      </c>
      <c r="B18" s="6">
        <v>16</v>
      </c>
      <c r="D18">
        <v>708.74566650390602</v>
      </c>
      <c r="E18">
        <v>570.57794189453102</v>
      </c>
      <c r="F18">
        <v>475.49591064453102</v>
      </c>
      <c r="G18">
        <v>469.88562011718801</v>
      </c>
      <c r="I18" s="7">
        <f t="shared" si="0"/>
        <v>233.249755859375</v>
      </c>
      <c r="J18" s="7">
        <f t="shared" si="0"/>
        <v>100.69232177734301</v>
      </c>
      <c r="K18" s="7">
        <f t="shared" si="1"/>
        <v>162.76513061523491</v>
      </c>
      <c r="L18" s="8">
        <f t="shared" si="2"/>
        <v>1.6164602001645276</v>
      </c>
      <c r="M18" s="8">
        <f t="shared" si="3"/>
        <v>1.6909906854266832</v>
      </c>
      <c r="P18" s="6">
        <f t="shared" si="4"/>
        <v>-2.3467714061781364</v>
      </c>
    </row>
    <row r="19" spans="1:16" x14ac:dyDescent="0.15">
      <c r="A19" s="6">
        <v>9</v>
      </c>
      <c r="B19" s="6">
        <v>17</v>
      </c>
      <c r="D19">
        <v>711.990966796875</v>
      </c>
      <c r="E19">
        <v>571.87268066406295</v>
      </c>
      <c r="F19">
        <v>475.27966308593801</v>
      </c>
      <c r="G19">
        <v>469.70639038085898</v>
      </c>
      <c r="I19" s="7">
        <f t="shared" si="0"/>
        <v>236.71130371093699</v>
      </c>
      <c r="J19" s="7">
        <f t="shared" si="0"/>
        <v>102.16629028320398</v>
      </c>
      <c r="K19" s="7">
        <f t="shared" si="1"/>
        <v>165.1949005126942</v>
      </c>
      <c r="L19" s="8">
        <f t="shared" si="2"/>
        <v>1.6169217855985132</v>
      </c>
      <c r="M19" s="8">
        <f t="shared" si="3"/>
        <v>1.6958364170525604</v>
      </c>
      <c r="P19" s="6">
        <f t="shared" si="4"/>
        <v>-2.0669346558966311</v>
      </c>
    </row>
    <row r="20" spans="1:16" x14ac:dyDescent="0.15">
      <c r="A20" s="6">
        <v>9.5</v>
      </c>
      <c r="B20" s="6">
        <v>18</v>
      </c>
      <c r="D20">
        <v>717.91375732421898</v>
      </c>
      <c r="E20">
        <v>574.54547119140602</v>
      </c>
      <c r="F20">
        <v>475.51611328125</v>
      </c>
      <c r="G20">
        <v>469.85726928710898</v>
      </c>
      <c r="I20" s="7">
        <f t="shared" si="0"/>
        <v>242.39764404296898</v>
      </c>
      <c r="J20" s="7">
        <f t="shared" si="0"/>
        <v>104.68820190429705</v>
      </c>
      <c r="K20" s="7">
        <f t="shared" si="1"/>
        <v>169.11590270996106</v>
      </c>
      <c r="L20" s="8">
        <f t="shared" si="2"/>
        <v>1.6154246575422317</v>
      </c>
      <c r="M20" s="8">
        <f t="shared" si="3"/>
        <v>1.6987234351881704</v>
      </c>
      <c r="P20" s="6">
        <f t="shared" si="4"/>
        <v>-1.9002118913178929</v>
      </c>
    </row>
    <row r="21" spans="1:16" x14ac:dyDescent="0.15">
      <c r="A21" s="6">
        <v>10</v>
      </c>
      <c r="B21" s="6">
        <v>19</v>
      </c>
      <c r="D21">
        <v>733.646484375</v>
      </c>
      <c r="E21">
        <v>582.67462158203102</v>
      </c>
      <c r="F21">
        <v>474.56848144531301</v>
      </c>
      <c r="G21">
        <v>469.03411865234398</v>
      </c>
      <c r="I21" s="7">
        <f t="shared" si="0"/>
        <v>259.07800292968699</v>
      </c>
      <c r="J21" s="7">
        <f t="shared" si="0"/>
        <v>113.64050292968705</v>
      </c>
      <c r="K21" s="7">
        <f t="shared" si="1"/>
        <v>179.52965087890607</v>
      </c>
      <c r="L21" s="8">
        <f t="shared" si="2"/>
        <v>1.579803382161963</v>
      </c>
      <c r="M21" s="8">
        <f t="shared" si="3"/>
        <v>1.6674863059997931</v>
      </c>
      <c r="P21" s="6">
        <f t="shared" si="4"/>
        <v>-3.7041286979191379</v>
      </c>
    </row>
    <row r="22" spans="1:16" x14ac:dyDescent="0.15">
      <c r="A22" s="6">
        <v>10.5</v>
      </c>
      <c r="B22" s="6">
        <v>20</v>
      </c>
      <c r="D22">
        <v>736.08984375</v>
      </c>
      <c r="E22">
        <v>584.57647705078102</v>
      </c>
      <c r="F22">
        <v>474.03125</v>
      </c>
      <c r="G22">
        <v>468.02114868164102</v>
      </c>
      <c r="I22" s="7">
        <f t="shared" si="0"/>
        <v>262.05859375</v>
      </c>
      <c r="J22" s="7">
        <f t="shared" si="0"/>
        <v>116.55532836914</v>
      </c>
      <c r="K22" s="7">
        <f t="shared" si="1"/>
        <v>180.46986389160202</v>
      </c>
      <c r="L22" s="8">
        <f t="shared" si="2"/>
        <v>1.5483621934472149</v>
      </c>
      <c r="M22" s="8">
        <f t="shared" si="3"/>
        <v>1.6404292634769366</v>
      </c>
      <c r="P22" s="6">
        <f t="shared" si="4"/>
        <v>-5.2666491667356521</v>
      </c>
    </row>
    <row r="23" spans="1:16" x14ac:dyDescent="0.15">
      <c r="A23" s="6">
        <v>11</v>
      </c>
      <c r="B23" s="6">
        <v>21</v>
      </c>
      <c r="D23">
        <v>710.177490234375</v>
      </c>
      <c r="E23">
        <v>571.23773193359398</v>
      </c>
      <c r="F23">
        <v>474.35894775390602</v>
      </c>
      <c r="G23">
        <v>469.12734985351602</v>
      </c>
      <c r="I23" s="7">
        <f t="shared" si="0"/>
        <v>235.81854248046898</v>
      </c>
      <c r="J23" s="7">
        <f t="shared" si="0"/>
        <v>102.11038208007795</v>
      </c>
      <c r="K23" s="7">
        <f t="shared" si="1"/>
        <v>164.34127502441441</v>
      </c>
      <c r="L23" s="8">
        <f t="shared" si="2"/>
        <v>1.609447263604725</v>
      </c>
      <c r="M23" s="8">
        <f>L23+ABS($N$2)*A23</f>
        <v>1.7058984798263381</v>
      </c>
      <c r="P23" s="6">
        <f t="shared" si="4"/>
        <v>-1.4858593580601032</v>
      </c>
    </row>
    <row r="24" spans="1:16" x14ac:dyDescent="0.15">
      <c r="A24" s="6">
        <v>11.5</v>
      </c>
      <c r="B24" s="6">
        <v>22</v>
      </c>
      <c r="D24">
        <v>698.59234619140602</v>
      </c>
      <c r="E24">
        <v>566.09631347656295</v>
      </c>
      <c r="F24">
        <v>474.70544433593801</v>
      </c>
      <c r="G24">
        <v>468.69869995117199</v>
      </c>
      <c r="I24" s="7">
        <f t="shared" si="0"/>
        <v>223.88690185546801</v>
      </c>
      <c r="J24" s="7">
        <f t="shared" si="0"/>
        <v>97.397613525390966</v>
      </c>
      <c r="K24" s="7">
        <f t="shared" si="1"/>
        <v>155.70857238769435</v>
      </c>
      <c r="L24" s="8">
        <f t="shared" si="2"/>
        <v>1.5986898112970918</v>
      </c>
      <c r="M24" s="8">
        <f t="shared" ref="M24:M87" si="5">L24+ABS($N$2)*A24</f>
        <v>1.6995251737105965</v>
      </c>
      <c r="P24" s="6">
        <f t="shared" si="4"/>
        <v>-1.8539121950051369</v>
      </c>
    </row>
    <row r="25" spans="1:16" x14ac:dyDescent="0.15">
      <c r="A25" s="6">
        <v>12</v>
      </c>
      <c r="B25" s="6">
        <v>23</v>
      </c>
      <c r="D25">
        <v>702.81964111328102</v>
      </c>
      <c r="E25">
        <v>566.98449707031295</v>
      </c>
      <c r="F25">
        <v>474.67132568359398</v>
      </c>
      <c r="G25">
        <v>469.39739990234398</v>
      </c>
      <c r="I25" s="7">
        <f t="shared" si="0"/>
        <v>228.14831542968705</v>
      </c>
      <c r="J25" s="7">
        <f t="shared" si="0"/>
        <v>97.587097167968977</v>
      </c>
      <c r="K25" s="7">
        <f t="shared" si="1"/>
        <v>159.83734741210878</v>
      </c>
      <c r="L25" s="8">
        <f t="shared" si="2"/>
        <v>1.6378942713809117</v>
      </c>
      <c r="M25" s="8">
        <f t="shared" si="5"/>
        <v>1.7431137799863079</v>
      </c>
      <c r="P25" s="6">
        <f t="shared" si="4"/>
        <v>0.66329157755975576</v>
      </c>
    </row>
    <row r="26" spans="1:16" x14ac:dyDescent="0.15">
      <c r="A26" s="6">
        <v>12.5</v>
      </c>
      <c r="B26" s="6">
        <v>24</v>
      </c>
      <c r="D26">
        <v>693.82037353515602</v>
      </c>
      <c r="E26">
        <v>562.72222900390602</v>
      </c>
      <c r="F26">
        <v>474.773681640625</v>
      </c>
      <c r="G26">
        <v>469.09609985351602</v>
      </c>
      <c r="I26" s="7">
        <f t="shared" si="0"/>
        <v>219.04669189453102</v>
      </c>
      <c r="J26" s="7">
        <f t="shared" si="0"/>
        <v>93.62612915039</v>
      </c>
      <c r="K26" s="7">
        <f t="shared" si="1"/>
        <v>153.50840148925801</v>
      </c>
      <c r="L26" s="8">
        <f t="shared" si="2"/>
        <v>1.6395893206551364</v>
      </c>
      <c r="M26" s="8">
        <f t="shared" si="5"/>
        <v>1.749192975452424</v>
      </c>
      <c r="P26" s="6">
        <f t="shared" si="4"/>
        <v>1.0143597825093109</v>
      </c>
    </row>
    <row r="27" spans="1:16" x14ac:dyDescent="0.15">
      <c r="A27" s="6">
        <v>13</v>
      </c>
      <c r="B27" s="6">
        <v>25</v>
      </c>
      <c r="D27">
        <v>697.94299316406295</v>
      </c>
      <c r="E27">
        <v>564.01300048828102</v>
      </c>
      <c r="F27">
        <v>475.00625610351602</v>
      </c>
      <c r="G27">
        <v>469.76550292968801</v>
      </c>
      <c r="I27" s="7">
        <f t="shared" si="0"/>
        <v>222.93673706054693</v>
      </c>
      <c r="J27" s="7">
        <f t="shared" si="0"/>
        <v>94.247497558593011</v>
      </c>
      <c r="K27" s="7">
        <f t="shared" si="1"/>
        <v>156.96348876953181</v>
      </c>
      <c r="L27" s="8">
        <f t="shared" si="2"/>
        <v>1.6654393255582061</v>
      </c>
      <c r="M27" s="8">
        <f t="shared" si="5"/>
        <v>1.7794271265473853</v>
      </c>
      <c r="P27" s="6">
        <f t="shared" si="4"/>
        <v>2.7603554841186422</v>
      </c>
    </row>
    <row r="28" spans="1:16" x14ac:dyDescent="0.15">
      <c r="A28" s="6">
        <v>13.5</v>
      </c>
      <c r="B28" s="6">
        <v>26</v>
      </c>
      <c r="D28">
        <v>691.58728027343795</v>
      </c>
      <c r="E28">
        <v>561.71936035156295</v>
      </c>
      <c r="F28">
        <v>475.09707641601602</v>
      </c>
      <c r="G28">
        <v>469.75204467773398</v>
      </c>
      <c r="I28" s="7">
        <f t="shared" si="0"/>
        <v>216.49020385742193</v>
      </c>
      <c r="J28" s="7">
        <f t="shared" si="0"/>
        <v>91.967315673828978</v>
      </c>
      <c r="K28" s="7">
        <f t="shared" si="1"/>
        <v>152.11308288574165</v>
      </c>
      <c r="L28" s="8">
        <f t="shared" si="2"/>
        <v>1.6539906788758028</v>
      </c>
      <c r="M28" s="8">
        <f t="shared" si="5"/>
        <v>1.7723626260568734</v>
      </c>
      <c r="P28" s="6">
        <f t="shared" si="4"/>
        <v>2.3523867784086812</v>
      </c>
    </row>
    <row r="29" spans="1:16" x14ac:dyDescent="0.15">
      <c r="A29" s="6">
        <v>14</v>
      </c>
      <c r="B29" s="6">
        <v>27</v>
      </c>
      <c r="D29">
        <v>699.37518310546898</v>
      </c>
      <c r="E29">
        <v>565.41052246093795</v>
      </c>
      <c r="F29">
        <v>475.91302490234398</v>
      </c>
      <c r="G29">
        <v>470.50985717773398</v>
      </c>
      <c r="I29" s="7">
        <f t="shared" si="0"/>
        <v>223.462158203125</v>
      </c>
      <c r="J29" s="7">
        <f t="shared" si="0"/>
        <v>94.900665283203978</v>
      </c>
      <c r="K29" s="7">
        <f t="shared" si="1"/>
        <v>157.03169250488222</v>
      </c>
      <c r="L29" s="8">
        <f t="shared" si="2"/>
        <v>1.6546953810731031</v>
      </c>
      <c r="M29" s="8">
        <f t="shared" si="5"/>
        <v>1.7774514744460652</v>
      </c>
      <c r="P29" s="6">
        <f t="shared" si="4"/>
        <v>2.6462633084876472</v>
      </c>
    </row>
    <row r="30" spans="1:16" x14ac:dyDescent="0.15">
      <c r="A30" s="6">
        <v>14.5</v>
      </c>
      <c r="B30" s="6">
        <v>28</v>
      </c>
      <c r="D30">
        <v>709.51696777343795</v>
      </c>
      <c r="E30">
        <v>571.43328857421898</v>
      </c>
      <c r="F30">
        <v>474.80587768554699</v>
      </c>
      <c r="G30">
        <v>469.27438354492199</v>
      </c>
      <c r="I30" s="7">
        <f t="shared" si="0"/>
        <v>234.71109008789097</v>
      </c>
      <c r="J30" s="7">
        <f t="shared" si="0"/>
        <v>102.15890502929699</v>
      </c>
      <c r="K30" s="7">
        <f t="shared" si="1"/>
        <v>163.19985656738308</v>
      </c>
      <c r="L30" s="8">
        <f t="shared" si="2"/>
        <v>1.5975098452805543</v>
      </c>
      <c r="M30" s="8">
        <f t="shared" si="5"/>
        <v>1.724650084845408</v>
      </c>
      <c r="P30" s="6">
        <f t="shared" si="4"/>
        <v>-0.40297061880827145</v>
      </c>
    </row>
    <row r="31" spans="1:16" x14ac:dyDescent="0.15">
      <c r="A31" s="6">
        <v>15</v>
      </c>
      <c r="B31" s="6">
        <v>29</v>
      </c>
      <c r="D31">
        <v>693.662353515625</v>
      </c>
      <c r="E31">
        <v>563.23016357421898</v>
      </c>
      <c r="F31">
        <v>474.30947875976602</v>
      </c>
      <c r="G31">
        <v>468.81692504882801</v>
      </c>
      <c r="I31" s="7">
        <f t="shared" si="0"/>
        <v>219.35287475585898</v>
      </c>
      <c r="J31" s="7">
        <f t="shared" si="0"/>
        <v>94.413238525390966</v>
      </c>
      <c r="K31" s="7">
        <f t="shared" si="1"/>
        <v>153.26360778808532</v>
      </c>
      <c r="L31" s="8">
        <f t="shared" si="2"/>
        <v>1.6233275140420851</v>
      </c>
      <c r="M31" s="8">
        <f t="shared" si="5"/>
        <v>1.7548518997988303</v>
      </c>
      <c r="P31" s="6">
        <f t="shared" si="4"/>
        <v>1.3411576989953584</v>
      </c>
    </row>
    <row r="32" spans="1:16" x14ac:dyDescent="0.15">
      <c r="A32" s="6">
        <v>15.5</v>
      </c>
      <c r="B32" s="6">
        <v>30</v>
      </c>
      <c r="D32">
        <v>695.59234619140602</v>
      </c>
      <c r="E32">
        <v>564.20599365234398</v>
      </c>
      <c r="F32">
        <v>474.64007568359398</v>
      </c>
      <c r="G32">
        <v>469.15426635742199</v>
      </c>
      <c r="I32" s="7">
        <f t="shared" si="0"/>
        <v>220.95227050781205</v>
      </c>
      <c r="J32" s="7">
        <f t="shared" si="0"/>
        <v>95.051727294921989</v>
      </c>
      <c r="K32" s="7">
        <f t="shared" si="1"/>
        <v>154.41606140136668</v>
      </c>
      <c r="L32" s="8">
        <f t="shared" si="2"/>
        <v>1.6245476625822048</v>
      </c>
      <c r="M32" s="8">
        <f t="shared" si="5"/>
        <v>1.7604561945308417</v>
      </c>
      <c r="P32" s="6">
        <f t="shared" si="4"/>
        <v>1.6648008031761294</v>
      </c>
    </row>
    <row r="33" spans="1:16" x14ac:dyDescent="0.15">
      <c r="A33" s="6">
        <v>16</v>
      </c>
      <c r="B33" s="6">
        <v>31</v>
      </c>
      <c r="D33">
        <v>700.27203369140602</v>
      </c>
      <c r="E33">
        <v>566.04040527343795</v>
      </c>
      <c r="F33">
        <v>475.62326049804699</v>
      </c>
      <c r="G33">
        <v>469.803466796875</v>
      </c>
      <c r="I33" s="7">
        <f t="shared" si="0"/>
        <v>224.64877319335903</v>
      </c>
      <c r="J33" s="7">
        <f t="shared" si="0"/>
        <v>96.236938476562955</v>
      </c>
      <c r="K33" s="7">
        <f t="shared" si="1"/>
        <v>157.28291625976499</v>
      </c>
      <c r="L33" s="8">
        <f t="shared" si="2"/>
        <v>1.6343300062280022</v>
      </c>
      <c r="M33" s="8">
        <f t="shared" si="5"/>
        <v>1.7746226843685304</v>
      </c>
      <c r="P33" s="6">
        <f t="shared" si="4"/>
        <v>2.4829031631798477</v>
      </c>
    </row>
    <row r="34" spans="1:16" x14ac:dyDescent="0.15">
      <c r="A34" s="6">
        <v>16.5</v>
      </c>
      <c r="B34" s="6">
        <v>32</v>
      </c>
      <c r="D34">
        <v>696.427490234375</v>
      </c>
      <c r="E34">
        <v>564.72509765625</v>
      </c>
      <c r="F34">
        <v>475.22103881835898</v>
      </c>
      <c r="G34">
        <v>470.18740844726602</v>
      </c>
      <c r="I34" s="7">
        <f t="shared" si="0"/>
        <v>221.20645141601602</v>
      </c>
      <c r="J34" s="7">
        <f t="shared" si="0"/>
        <v>94.537689208983977</v>
      </c>
      <c r="K34" s="7">
        <f t="shared" si="1"/>
        <v>155.03006896972724</v>
      </c>
      <c r="L34" s="8">
        <f t="shared" si="2"/>
        <v>1.6398758026232212</v>
      </c>
      <c r="M34" s="8">
        <f t="shared" si="5"/>
        <v>1.7845526269556409</v>
      </c>
      <c r="P34" s="6">
        <f t="shared" si="4"/>
        <v>3.0563486361440839</v>
      </c>
    </row>
    <row r="35" spans="1:16" x14ac:dyDescent="0.15">
      <c r="A35" s="6">
        <v>17</v>
      </c>
      <c r="B35" s="6">
        <v>33</v>
      </c>
      <c r="D35">
        <v>695.14935302734398</v>
      </c>
      <c r="E35">
        <v>563.63128662109398</v>
      </c>
      <c r="F35">
        <v>475.96109008789102</v>
      </c>
      <c r="G35">
        <v>470.24746704101602</v>
      </c>
      <c r="I35" s="7">
        <f t="shared" si="0"/>
        <v>219.18826293945295</v>
      </c>
      <c r="J35" s="7">
        <f t="shared" si="0"/>
        <v>93.383819580077954</v>
      </c>
      <c r="K35" s="7">
        <f t="shared" si="1"/>
        <v>153.8195892333984</v>
      </c>
      <c r="L35" s="8">
        <f t="shared" si="2"/>
        <v>1.6471760303346332</v>
      </c>
      <c r="M35" s="8">
        <f t="shared" si="5"/>
        <v>1.7962370008589446</v>
      </c>
      <c r="P35" s="6">
        <f t="shared" si="4"/>
        <v>3.7311109784730663</v>
      </c>
    </row>
    <row r="36" spans="1:16" x14ac:dyDescent="0.15">
      <c r="A36" s="6">
        <v>17.5</v>
      </c>
      <c r="B36" s="6">
        <v>34</v>
      </c>
      <c r="D36">
        <v>695.59991455078102</v>
      </c>
      <c r="E36">
        <v>564.15728759765602</v>
      </c>
      <c r="F36">
        <v>475.697265625</v>
      </c>
      <c r="G36">
        <v>470.30416870117199</v>
      </c>
      <c r="I36" s="7">
        <f t="shared" si="0"/>
        <v>219.90264892578102</v>
      </c>
      <c r="J36" s="7">
        <f t="shared" si="0"/>
        <v>93.853118896484034</v>
      </c>
      <c r="K36" s="7">
        <f t="shared" si="1"/>
        <v>154.20546569824222</v>
      </c>
      <c r="L36" s="8">
        <f t="shared" si="2"/>
        <v>1.6430510515939725</v>
      </c>
      <c r="M36" s="8">
        <f t="shared" si="5"/>
        <v>1.7964961683101752</v>
      </c>
      <c r="P36" s="6">
        <f t="shared" si="4"/>
        <v>3.7460776714165709</v>
      </c>
    </row>
    <row r="37" spans="1:16" x14ac:dyDescent="0.15">
      <c r="A37" s="6">
        <v>18</v>
      </c>
      <c r="B37" s="6">
        <v>35</v>
      </c>
      <c r="D37">
        <v>696.75793457031295</v>
      </c>
      <c r="E37">
        <v>565.25396728515602</v>
      </c>
      <c r="F37">
        <v>475.81787109375</v>
      </c>
      <c r="G37">
        <v>470.42623901367199</v>
      </c>
      <c r="I37" s="7">
        <f t="shared" si="0"/>
        <v>220.94006347656295</v>
      </c>
      <c r="J37" s="7">
        <f t="shared" si="0"/>
        <v>94.827728271484034</v>
      </c>
      <c r="K37" s="7">
        <f t="shared" si="1"/>
        <v>154.56065368652412</v>
      </c>
      <c r="L37" s="8">
        <f t="shared" si="2"/>
        <v>1.6299099061408453</v>
      </c>
      <c r="M37" s="8">
        <f t="shared" si="5"/>
        <v>1.7877391690489395</v>
      </c>
      <c r="P37" s="6">
        <f t="shared" si="4"/>
        <v>3.2403686465099044</v>
      </c>
    </row>
    <row r="38" spans="1:16" x14ac:dyDescent="0.15">
      <c r="A38" s="6">
        <v>18.5</v>
      </c>
      <c r="B38" s="6">
        <v>36</v>
      </c>
      <c r="D38">
        <v>696.21716308593795</v>
      </c>
      <c r="E38">
        <v>566.69122314453102</v>
      </c>
      <c r="F38">
        <v>476.32388305664102</v>
      </c>
      <c r="G38">
        <v>470.44161987304699</v>
      </c>
      <c r="I38" s="7">
        <f t="shared" si="0"/>
        <v>219.89328002929693</v>
      </c>
      <c r="J38" s="7">
        <f t="shared" si="0"/>
        <v>96.249603271484034</v>
      </c>
      <c r="K38" s="7">
        <f t="shared" si="1"/>
        <v>152.51855773925811</v>
      </c>
      <c r="L38" s="8">
        <f t="shared" si="2"/>
        <v>1.5846149236486768</v>
      </c>
      <c r="M38" s="8">
        <f t="shared" si="5"/>
        <v>1.7468283327486627</v>
      </c>
      <c r="P38" s="6">
        <f t="shared" si="4"/>
        <v>0.87780374084498081</v>
      </c>
    </row>
    <row r="39" spans="1:16" x14ac:dyDescent="0.15">
      <c r="A39" s="6">
        <v>19</v>
      </c>
      <c r="B39" s="6">
        <v>37</v>
      </c>
      <c r="D39">
        <v>696.83587646484398</v>
      </c>
      <c r="E39">
        <v>567.89465332031295</v>
      </c>
      <c r="F39">
        <v>476.01394653320301</v>
      </c>
      <c r="G39">
        <v>470.455078125</v>
      </c>
      <c r="I39" s="7">
        <f t="shared" si="0"/>
        <v>220.82192993164097</v>
      </c>
      <c r="J39" s="7">
        <f t="shared" si="0"/>
        <v>97.439575195312955</v>
      </c>
      <c r="K39" s="7">
        <f t="shared" si="1"/>
        <v>152.6142272949219</v>
      </c>
      <c r="L39" s="8">
        <f t="shared" si="2"/>
        <v>1.5662447931347607</v>
      </c>
      <c r="M39" s="8">
        <f t="shared" si="5"/>
        <v>1.732842348426638</v>
      </c>
      <c r="P39" s="6">
        <f t="shared" si="4"/>
        <v>7.0125416015140982E-2</v>
      </c>
    </row>
    <row r="40" spans="1:16" x14ac:dyDescent="0.15">
      <c r="A40" s="6">
        <v>19.5</v>
      </c>
      <c r="B40" s="6">
        <v>38</v>
      </c>
      <c r="D40">
        <v>697.91595458984398</v>
      </c>
      <c r="E40">
        <v>569.97296142578102</v>
      </c>
      <c r="F40">
        <v>475.99664306640602</v>
      </c>
      <c r="G40">
        <v>470.62326049804699</v>
      </c>
      <c r="I40" s="7">
        <f t="shared" si="0"/>
        <v>221.91931152343795</v>
      </c>
      <c r="J40" s="7">
        <f t="shared" si="0"/>
        <v>99.349700927734034</v>
      </c>
      <c r="K40" s="7">
        <f t="shared" si="1"/>
        <v>152.37452087402414</v>
      </c>
      <c r="L40" s="8">
        <f t="shared" si="2"/>
        <v>1.5337189689665984</v>
      </c>
      <c r="M40" s="8">
        <f t="shared" si="5"/>
        <v>1.7047006704503671</v>
      </c>
      <c r="P40" s="6">
        <f t="shared" si="4"/>
        <v>-1.5550317986959943</v>
      </c>
    </row>
    <row r="41" spans="1:16" x14ac:dyDescent="0.15">
      <c r="A41" s="6">
        <v>20</v>
      </c>
      <c r="B41" s="6">
        <v>39</v>
      </c>
      <c r="D41">
        <v>696.232666015625</v>
      </c>
      <c r="E41">
        <v>568.43792724609398</v>
      </c>
      <c r="F41">
        <v>475.97500610351602</v>
      </c>
      <c r="G41">
        <v>470.18548583984398</v>
      </c>
      <c r="I41" s="7">
        <f t="shared" si="0"/>
        <v>220.25765991210898</v>
      </c>
      <c r="J41" s="7">
        <f t="shared" si="0"/>
        <v>98.25244140625</v>
      </c>
      <c r="K41" s="7">
        <f t="shared" si="1"/>
        <v>151.480950927734</v>
      </c>
      <c r="L41" s="8">
        <f t="shared" si="2"/>
        <v>1.5417525382539559</v>
      </c>
      <c r="M41" s="8">
        <f t="shared" si="5"/>
        <v>1.7171183859296162</v>
      </c>
      <c r="P41" s="6">
        <f t="shared" si="4"/>
        <v>-0.83791962370954776</v>
      </c>
    </row>
    <row r="42" spans="1:16" x14ac:dyDescent="0.15">
      <c r="A42" s="6">
        <v>20.5</v>
      </c>
      <c r="B42" s="6">
        <v>40</v>
      </c>
      <c r="D42">
        <v>692.90582275390602</v>
      </c>
      <c r="E42">
        <v>565.87805175781295</v>
      </c>
      <c r="F42">
        <v>475.32388305664102</v>
      </c>
      <c r="G42">
        <v>469.97406005859398</v>
      </c>
      <c r="I42" s="7">
        <f t="shared" si="0"/>
        <v>217.581939697265</v>
      </c>
      <c r="J42" s="7">
        <f t="shared" si="0"/>
        <v>95.903991699218977</v>
      </c>
      <c r="K42" s="7">
        <f t="shared" si="1"/>
        <v>150.44914550781172</v>
      </c>
      <c r="L42" s="8">
        <f t="shared" si="2"/>
        <v>1.5687474821659269</v>
      </c>
      <c r="M42" s="8">
        <f t="shared" si="5"/>
        <v>1.7484974760334786</v>
      </c>
      <c r="P42" s="6">
        <f t="shared" si="4"/>
        <v>0.97419530122004228</v>
      </c>
    </row>
    <row r="43" spans="1:16" x14ac:dyDescent="0.15">
      <c r="A43" s="6">
        <v>21</v>
      </c>
      <c r="B43" s="6">
        <v>41</v>
      </c>
      <c r="D43">
        <v>691.41558837890602</v>
      </c>
      <c r="E43">
        <v>565.54473876953102</v>
      </c>
      <c r="F43">
        <v>475.41567993164102</v>
      </c>
      <c r="G43">
        <v>469.50167846679699</v>
      </c>
      <c r="I43" s="7">
        <f t="shared" si="0"/>
        <v>215.999908447265</v>
      </c>
      <c r="J43" s="7">
        <f t="shared" si="0"/>
        <v>96.043060302734034</v>
      </c>
      <c r="K43" s="7">
        <f t="shared" si="1"/>
        <v>148.7697662353512</v>
      </c>
      <c r="L43" s="8">
        <f t="shared" si="2"/>
        <v>1.5489902733879899</v>
      </c>
      <c r="M43" s="8">
        <f t="shared" si="5"/>
        <v>1.7331244134474333</v>
      </c>
      <c r="P43" s="6">
        <f t="shared" si="4"/>
        <v>8.6414423513189426E-2</v>
      </c>
    </row>
    <row r="44" spans="1:16" x14ac:dyDescent="0.15">
      <c r="A44" s="6">
        <v>21.5</v>
      </c>
      <c r="B44" s="6">
        <v>42</v>
      </c>
      <c r="D44">
        <v>688.45745849609398</v>
      </c>
      <c r="E44">
        <v>565.94049072265602</v>
      </c>
      <c r="F44">
        <v>476.03652954101602</v>
      </c>
      <c r="G44">
        <v>470.33349609375</v>
      </c>
      <c r="I44" s="7">
        <f t="shared" si="0"/>
        <v>212.42092895507795</v>
      </c>
      <c r="J44" s="7">
        <f t="shared" si="0"/>
        <v>95.606994628906023</v>
      </c>
      <c r="K44" s="7">
        <f t="shared" si="1"/>
        <v>145.49603271484375</v>
      </c>
      <c r="L44" s="8">
        <f t="shared" si="2"/>
        <v>1.521813684025731</v>
      </c>
      <c r="M44" s="8">
        <f t="shared" si="5"/>
        <v>1.7103319702770658</v>
      </c>
      <c r="P44" s="6">
        <f t="shared" si="4"/>
        <v>-1.2298291739883345</v>
      </c>
    </row>
    <row r="45" spans="1:16" x14ac:dyDescent="0.15">
      <c r="A45" s="6">
        <v>22</v>
      </c>
      <c r="B45" s="6">
        <v>43</v>
      </c>
      <c r="D45">
        <v>685.19085693359398</v>
      </c>
      <c r="E45">
        <v>562.83947753906295</v>
      </c>
      <c r="F45">
        <v>475.68380737304699</v>
      </c>
      <c r="G45">
        <v>470.41036987304699</v>
      </c>
      <c r="I45" s="7">
        <f t="shared" si="0"/>
        <v>209.50704956054699</v>
      </c>
      <c r="J45" s="7">
        <f t="shared" si="0"/>
        <v>92.429107666015966</v>
      </c>
      <c r="K45" s="7">
        <f t="shared" si="1"/>
        <v>144.80667419433581</v>
      </c>
      <c r="L45" s="8">
        <f t="shared" si="2"/>
        <v>1.5666782667380208</v>
      </c>
      <c r="M45" s="8">
        <f t="shared" si="5"/>
        <v>1.759580699181247</v>
      </c>
      <c r="P45" s="6">
        <f t="shared" si="4"/>
        <v>1.6142417148005361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686.51623535156295</v>
      </c>
      <c r="E46">
        <v>564.60064697265602</v>
      </c>
      <c r="F46">
        <v>475.13165283203102</v>
      </c>
      <c r="G46">
        <v>469.68957519531301</v>
      </c>
      <c r="I46" s="7">
        <f t="shared" si="0"/>
        <v>211.38458251953193</v>
      </c>
      <c r="J46" s="7">
        <f t="shared" si="0"/>
        <v>94.911071777343011</v>
      </c>
      <c r="K46" s="7">
        <f t="shared" si="1"/>
        <v>144.94683227539184</v>
      </c>
      <c r="L46" s="8">
        <f t="shared" si="2"/>
        <v>1.5271857072210755</v>
      </c>
      <c r="M46" s="8">
        <f t="shared" si="5"/>
        <v>1.7244722858561934</v>
      </c>
      <c r="P46" s="6">
        <f t="shared" si="4"/>
        <v>-0.41323835445410606</v>
      </c>
    </row>
    <row r="47" spans="1:16" x14ac:dyDescent="0.15">
      <c r="A47" s="6">
        <v>23</v>
      </c>
      <c r="B47" s="6">
        <v>45</v>
      </c>
      <c r="D47">
        <v>690.59454345703102</v>
      </c>
      <c r="E47">
        <v>566.74963378906295</v>
      </c>
      <c r="F47">
        <v>474.35510253906301</v>
      </c>
      <c r="G47">
        <v>469.03747558593801</v>
      </c>
      <c r="I47" s="7">
        <f t="shared" si="0"/>
        <v>216.23944091796801</v>
      </c>
      <c r="J47" s="7">
        <f t="shared" si="0"/>
        <v>97.712158203124943</v>
      </c>
      <c r="K47" s="7">
        <f t="shared" si="1"/>
        <v>147.84093017578056</v>
      </c>
      <c r="L47" s="8">
        <f t="shared" si="2"/>
        <v>1.5130249182343047</v>
      </c>
      <c r="M47" s="8">
        <f t="shared" si="5"/>
        <v>1.7146956430613141</v>
      </c>
      <c r="P47" s="6">
        <f t="shared" si="4"/>
        <v>-0.97783089890540242</v>
      </c>
    </row>
    <row r="48" spans="1:16" x14ac:dyDescent="0.15">
      <c r="A48" s="6">
        <v>23.5</v>
      </c>
      <c r="B48" s="6">
        <v>46</v>
      </c>
      <c r="D48">
        <v>693.26336669921898</v>
      </c>
      <c r="E48">
        <v>568.26806640625</v>
      </c>
      <c r="F48">
        <v>475.67276000976602</v>
      </c>
      <c r="G48">
        <v>469.46563720703102</v>
      </c>
      <c r="I48" s="7">
        <f t="shared" si="0"/>
        <v>217.59060668945295</v>
      </c>
      <c r="J48" s="7">
        <f t="shared" si="0"/>
        <v>98.802429199218977</v>
      </c>
      <c r="K48" s="7">
        <f t="shared" si="1"/>
        <v>148.42890624999967</v>
      </c>
      <c r="L48" s="8">
        <f t="shared" si="2"/>
        <v>1.5022799282669155</v>
      </c>
      <c r="M48" s="8">
        <f t="shared" si="5"/>
        <v>1.7083347992858164</v>
      </c>
      <c r="P48" s="6">
        <f t="shared" si="4"/>
        <v>-1.3451640466344348</v>
      </c>
    </row>
    <row r="49" spans="1:22" x14ac:dyDescent="0.15">
      <c r="A49" s="6">
        <v>24</v>
      </c>
      <c r="B49" s="6">
        <v>47</v>
      </c>
      <c r="D49">
        <v>694.783203125</v>
      </c>
      <c r="E49">
        <v>567.98522949218795</v>
      </c>
      <c r="F49">
        <v>476.16867065429699</v>
      </c>
      <c r="G49">
        <v>470.44497680664102</v>
      </c>
      <c r="I49" s="7">
        <f t="shared" si="0"/>
        <v>218.61453247070301</v>
      </c>
      <c r="J49" s="7">
        <f t="shared" si="0"/>
        <v>97.540252685546932</v>
      </c>
      <c r="K49" s="7">
        <f t="shared" si="1"/>
        <v>150.33635559082018</v>
      </c>
      <c r="L49" s="8">
        <f t="shared" si="2"/>
        <v>1.5412750269929978</v>
      </c>
      <c r="M49" s="8">
        <f t="shared" si="5"/>
        <v>1.7517140442037902</v>
      </c>
      <c r="P49" s="6">
        <f t="shared" si="4"/>
        <v>1.1599492911917786</v>
      </c>
    </row>
    <row r="50" spans="1:22" x14ac:dyDescent="0.15">
      <c r="A50" s="6">
        <v>24.5</v>
      </c>
      <c r="B50" s="6">
        <v>48</v>
      </c>
      <c r="D50">
        <v>696.33044433593795</v>
      </c>
      <c r="E50">
        <v>569.207763671875</v>
      </c>
      <c r="F50">
        <v>475.90628051757801</v>
      </c>
      <c r="G50">
        <v>470.52523803710898</v>
      </c>
      <c r="I50" s="7">
        <f t="shared" si="0"/>
        <v>220.42416381835994</v>
      </c>
      <c r="J50" s="7">
        <f t="shared" si="0"/>
        <v>98.682525634766023</v>
      </c>
      <c r="K50" s="7">
        <f t="shared" si="1"/>
        <v>151.34639587402373</v>
      </c>
      <c r="L50" s="8">
        <f t="shared" si="2"/>
        <v>1.5336696634029412</v>
      </c>
      <c r="M50" s="8">
        <f t="shared" si="5"/>
        <v>1.748492826805625</v>
      </c>
      <c r="P50" s="6">
        <f t="shared" si="4"/>
        <v>0.9739268123902195</v>
      </c>
    </row>
    <row r="51" spans="1:22" x14ac:dyDescent="0.15">
      <c r="A51" s="6">
        <v>25</v>
      </c>
      <c r="B51" s="6">
        <v>49</v>
      </c>
      <c r="D51">
        <v>705.44085693359398</v>
      </c>
      <c r="E51">
        <v>572.18145751953102</v>
      </c>
      <c r="F51">
        <v>475.87072753906301</v>
      </c>
      <c r="G51">
        <v>470.04998779296898</v>
      </c>
      <c r="I51" s="7">
        <f t="shared" si="0"/>
        <v>229.57012939453097</v>
      </c>
      <c r="J51" s="7">
        <f t="shared" si="0"/>
        <v>102.13146972656205</v>
      </c>
      <c r="K51" s="7">
        <f t="shared" si="1"/>
        <v>158.07810058593753</v>
      </c>
      <c r="L51" s="8">
        <f t="shared" si="2"/>
        <v>1.5477903236794903</v>
      </c>
      <c r="M51" s="8">
        <f t="shared" si="5"/>
        <v>1.7669976332740656</v>
      </c>
      <c r="P51" s="6">
        <f t="shared" si="4"/>
        <v>2.042563151857157</v>
      </c>
    </row>
    <row r="52" spans="1:22" x14ac:dyDescent="0.15">
      <c r="A52" s="6">
        <v>25.5</v>
      </c>
      <c r="B52" s="6">
        <v>50</v>
      </c>
      <c r="D52">
        <v>707.22692871093795</v>
      </c>
      <c r="E52">
        <v>573.75543212890602</v>
      </c>
      <c r="F52">
        <v>474.82315063476602</v>
      </c>
      <c r="G52">
        <v>469.408447265625</v>
      </c>
      <c r="I52" s="7">
        <f t="shared" si="0"/>
        <v>232.40377807617193</v>
      </c>
      <c r="J52" s="7">
        <f t="shared" si="0"/>
        <v>104.34698486328102</v>
      </c>
      <c r="K52" s="7">
        <f t="shared" si="1"/>
        <v>159.36088867187522</v>
      </c>
      <c r="L52" s="8">
        <f t="shared" si="2"/>
        <v>1.5272208284760243</v>
      </c>
      <c r="M52" s="8">
        <f t="shared" si="5"/>
        <v>1.7508122842624911</v>
      </c>
      <c r="P52" s="6">
        <f t="shared" si="4"/>
        <v>1.1078734456869248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708.25109863281295</v>
      </c>
      <c r="E53">
        <v>574.71142578125</v>
      </c>
      <c r="F53">
        <v>475.01873779296898</v>
      </c>
      <c r="G53">
        <v>469.64056396484398</v>
      </c>
      <c r="I53" s="7">
        <f t="shared" si="0"/>
        <v>233.23236083984398</v>
      </c>
      <c r="J53" s="7">
        <f t="shared" si="0"/>
        <v>105.07086181640602</v>
      </c>
      <c r="K53" s="7">
        <f t="shared" si="1"/>
        <v>159.68275756835976</v>
      </c>
      <c r="L53" s="8">
        <f t="shared" si="2"/>
        <v>1.5197625184361674</v>
      </c>
      <c r="M53" s="8">
        <f t="shared" si="5"/>
        <v>1.7477381204145257</v>
      </c>
      <c r="P53" s="6">
        <f t="shared" si="4"/>
        <v>0.93034318040076047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710.92565917968795</v>
      </c>
      <c r="E54">
        <v>574.695556640625</v>
      </c>
      <c r="F54">
        <v>475.82891845703102</v>
      </c>
      <c r="G54">
        <v>470.03890991210898</v>
      </c>
      <c r="I54" s="7">
        <f t="shared" si="0"/>
        <v>235.09674072265693</v>
      </c>
      <c r="J54" s="7">
        <f t="shared" si="0"/>
        <v>104.65664672851602</v>
      </c>
      <c r="K54" s="7">
        <f t="shared" si="1"/>
        <v>161.83708801269572</v>
      </c>
      <c r="L54" s="8">
        <f t="shared" si="2"/>
        <v>1.5463622528677829</v>
      </c>
      <c r="M54" s="8">
        <f t="shared" si="5"/>
        <v>1.7787220010380329</v>
      </c>
      <c r="P54" s="6">
        <f t="shared" si="4"/>
        <v>2.7196351045532441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709.04437255859398</v>
      </c>
      <c r="E55">
        <v>574.444091796875</v>
      </c>
      <c r="F55">
        <v>476.47381591796898</v>
      </c>
      <c r="G55">
        <v>470.99566650390602</v>
      </c>
      <c r="I55" s="7">
        <f t="shared" si="0"/>
        <v>232.570556640625</v>
      </c>
      <c r="J55" s="7">
        <f t="shared" si="0"/>
        <v>103.44842529296898</v>
      </c>
      <c r="K55" s="7">
        <f t="shared" si="1"/>
        <v>160.15665893554672</v>
      </c>
      <c r="L55" s="8">
        <f t="shared" si="2"/>
        <v>1.5481788000346874</v>
      </c>
      <c r="M55" s="8">
        <f t="shared" si="5"/>
        <v>1.7849226943968288</v>
      </c>
      <c r="P55" s="6">
        <f t="shared" si="4"/>
        <v>3.0777197062161461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713.209228515625</v>
      </c>
      <c r="E56">
        <v>576.35607910156295</v>
      </c>
      <c r="F56">
        <v>476.23449707031301</v>
      </c>
      <c r="G56">
        <v>470.9384765625</v>
      </c>
      <c r="I56" s="7">
        <f t="shared" si="0"/>
        <v>236.97473144531199</v>
      </c>
      <c r="J56" s="7">
        <f t="shared" si="0"/>
        <v>105.41760253906295</v>
      </c>
      <c r="K56" s="7">
        <f t="shared" si="1"/>
        <v>163.18240966796793</v>
      </c>
      <c r="L56" s="8">
        <f t="shared" si="2"/>
        <v>1.5479616851227476</v>
      </c>
      <c r="M56" s="8">
        <f t="shared" si="5"/>
        <v>1.7890897256767804</v>
      </c>
      <c r="P56" s="6">
        <f t="shared" si="4"/>
        <v>3.3183621069376121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709.90441894531295</v>
      </c>
      <c r="E57">
        <v>575.70166015625</v>
      </c>
      <c r="F57">
        <v>474.95339965820301</v>
      </c>
      <c r="G57">
        <v>469.50119018554699</v>
      </c>
      <c r="I57" s="7">
        <f t="shared" si="0"/>
        <v>234.95101928710994</v>
      </c>
      <c r="J57" s="7">
        <f t="shared" si="0"/>
        <v>106.20046997070301</v>
      </c>
      <c r="K57" s="7">
        <f t="shared" si="1"/>
        <v>160.61069030761786</v>
      </c>
      <c r="L57" s="8">
        <f t="shared" si="2"/>
        <v>1.5123350240533278</v>
      </c>
      <c r="M57" s="8">
        <f t="shared" si="5"/>
        <v>1.7578472107992522</v>
      </c>
      <c r="P57" s="6">
        <f t="shared" si="4"/>
        <v>1.5141342815127168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701.42102050781295</v>
      </c>
      <c r="E58">
        <v>571.53967285156295</v>
      </c>
      <c r="F58">
        <v>474.88995361328102</v>
      </c>
      <c r="G58">
        <v>469.38058471679699</v>
      </c>
      <c r="I58" s="7">
        <f t="shared" si="0"/>
        <v>226.53106689453193</v>
      </c>
      <c r="J58" s="7">
        <f t="shared" si="0"/>
        <v>102.15908813476597</v>
      </c>
      <c r="K58" s="7">
        <f t="shared" si="1"/>
        <v>155.01970520019574</v>
      </c>
      <c r="L58" s="8">
        <f t="shared" si="2"/>
        <v>1.5174343079070678</v>
      </c>
      <c r="M58" s="8">
        <f t="shared" si="5"/>
        <v>1.7673306408448837</v>
      </c>
      <c r="P58" s="6">
        <f t="shared" si="4"/>
        <v>2.0617940469276221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692.17242431640602</v>
      </c>
      <c r="E59">
        <v>566.71569824218795</v>
      </c>
      <c r="F59">
        <v>476.11245727539102</v>
      </c>
      <c r="G59">
        <v>470.41375732421898</v>
      </c>
      <c r="I59" s="7">
        <f t="shared" si="0"/>
        <v>216.059967041015</v>
      </c>
      <c r="J59" s="7">
        <f t="shared" si="0"/>
        <v>96.301940917968977</v>
      </c>
      <c r="K59" s="7">
        <f t="shared" si="1"/>
        <v>148.64860839843672</v>
      </c>
      <c r="L59" s="8">
        <f t="shared" si="2"/>
        <v>1.5435681459946606</v>
      </c>
      <c r="M59" s="8">
        <f t="shared" si="5"/>
        <v>1.7978486251243679</v>
      </c>
      <c r="P59" s="6">
        <f t="shared" si="4"/>
        <v>3.8241808659390815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690.78210449218795</v>
      </c>
      <c r="E60">
        <v>567.57537841796898</v>
      </c>
      <c r="F60">
        <v>476.19796752929699</v>
      </c>
      <c r="G60">
        <v>471.17202758789102</v>
      </c>
      <c r="I60" s="7">
        <f t="shared" si="0"/>
        <v>214.58413696289097</v>
      </c>
      <c r="J60" s="7">
        <f t="shared" si="0"/>
        <v>96.403350830077954</v>
      </c>
      <c r="K60" s="7">
        <f t="shared" si="1"/>
        <v>147.10179138183639</v>
      </c>
      <c r="L60" s="8">
        <f t="shared" si="2"/>
        <v>1.5258991530400254</v>
      </c>
      <c r="M60" s="8">
        <f t="shared" si="5"/>
        <v>1.7845637783616244</v>
      </c>
      <c r="P60" s="6">
        <f t="shared" si="4"/>
        <v>3.0569926200566124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685.96936035156295</v>
      </c>
      <c r="E61">
        <v>566.57141113281295</v>
      </c>
      <c r="F61">
        <v>475.36328125</v>
      </c>
      <c r="G61">
        <v>469.76165771484398</v>
      </c>
      <c r="I61" s="7">
        <f t="shared" si="0"/>
        <v>210.60607910156295</v>
      </c>
      <c r="J61" s="7">
        <f t="shared" si="0"/>
        <v>96.809753417968977</v>
      </c>
      <c r="K61" s="7">
        <f t="shared" si="1"/>
        <v>142.83925170898468</v>
      </c>
      <c r="L61" s="8">
        <f t="shared" si="2"/>
        <v>1.4754634390223755</v>
      </c>
      <c r="M61" s="8">
        <f t="shared" si="5"/>
        <v>1.7385122105358659</v>
      </c>
      <c r="P61" s="6">
        <f t="shared" si="4"/>
        <v>0.39755497870854839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682.9697265625</v>
      </c>
      <c r="E62">
        <v>566.54113769531295</v>
      </c>
      <c r="F62">
        <v>474.82891845703102</v>
      </c>
      <c r="G62">
        <v>469.20471191406301</v>
      </c>
      <c r="I62" s="7">
        <f t="shared" si="0"/>
        <v>208.14080810546898</v>
      </c>
      <c r="J62" s="7">
        <f t="shared" si="0"/>
        <v>97.336425781249943</v>
      </c>
      <c r="K62" s="7">
        <f t="shared" si="1"/>
        <v>140.00531005859403</v>
      </c>
      <c r="L62" s="8">
        <f t="shared" si="2"/>
        <v>1.4383650204419511</v>
      </c>
      <c r="M62" s="8">
        <f t="shared" si="5"/>
        <v>1.7057979381473332</v>
      </c>
      <c r="P62" s="6">
        <f t="shared" si="4"/>
        <v>-1.4916655518184101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678.950927734375</v>
      </c>
      <c r="E63">
        <v>564.96826171875</v>
      </c>
      <c r="F63">
        <v>475.484375</v>
      </c>
      <c r="G63">
        <v>469.47091674804699</v>
      </c>
      <c r="I63" s="7">
        <f t="shared" si="0"/>
        <v>203.466552734375</v>
      </c>
      <c r="J63" s="7">
        <f t="shared" si="0"/>
        <v>95.497344970703011</v>
      </c>
      <c r="K63" s="7">
        <f t="shared" si="1"/>
        <v>136.61841125488291</v>
      </c>
      <c r="L63" s="8">
        <f t="shared" si="2"/>
        <v>1.4305990527463894</v>
      </c>
      <c r="M63" s="8">
        <f t="shared" si="5"/>
        <v>1.7024161166436629</v>
      </c>
      <c r="P63" s="6">
        <f t="shared" si="4"/>
        <v>-1.6869627768164803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678.589111328125</v>
      </c>
      <c r="E64">
        <v>564.11218261718795</v>
      </c>
      <c r="F64">
        <v>475.60116577148398</v>
      </c>
      <c r="G64">
        <v>469.73715209960898</v>
      </c>
      <c r="I64" s="7">
        <f t="shared" si="0"/>
        <v>202.98794555664102</v>
      </c>
      <c r="J64" s="7">
        <f t="shared" si="0"/>
        <v>94.375030517578978</v>
      </c>
      <c r="K64" s="7">
        <f t="shared" si="1"/>
        <v>136.92542419433573</v>
      </c>
      <c r="L64" s="8">
        <f t="shared" si="2"/>
        <v>1.4508649527676816</v>
      </c>
      <c r="M64" s="8">
        <f t="shared" si="5"/>
        <v>1.7270661628568464</v>
      </c>
      <c r="P64" s="6">
        <f t="shared" si="4"/>
        <v>-0.26344423324928384</v>
      </c>
      <c r="R64" s="29"/>
      <c r="S64" s="29"/>
      <c r="T64" s="29"/>
      <c r="U64" s="18">
        <v>12.5</v>
      </c>
      <c r="V64" s="20">
        <f t="shared" ref="V64:V83" si="6">L26</f>
        <v>1.6395893206551364</v>
      </c>
    </row>
    <row r="65" spans="1:22" x14ac:dyDescent="0.15">
      <c r="A65" s="6">
        <v>32</v>
      </c>
      <c r="B65" s="6">
        <v>63</v>
      </c>
      <c r="D65">
        <v>678.79650878906295</v>
      </c>
      <c r="E65">
        <v>564.21826171875</v>
      </c>
      <c r="F65">
        <v>475.34695434570301</v>
      </c>
      <c r="G65">
        <v>469.84671020507801</v>
      </c>
      <c r="I65" s="7">
        <f t="shared" si="0"/>
        <v>203.44955444335994</v>
      </c>
      <c r="J65" s="7">
        <f t="shared" si="0"/>
        <v>94.371551513671989</v>
      </c>
      <c r="K65" s="7">
        <f t="shared" si="1"/>
        <v>137.38946838378956</v>
      </c>
      <c r="L65" s="8">
        <f t="shared" si="2"/>
        <v>1.4558356430527202</v>
      </c>
      <c r="M65" s="8">
        <f t="shared" si="5"/>
        <v>1.7364209993337767</v>
      </c>
      <c r="P65" s="6">
        <f t="shared" si="4"/>
        <v>0.27678936638700524</v>
      </c>
      <c r="R65" s="29"/>
      <c r="S65" s="29"/>
      <c r="T65" s="29"/>
      <c r="U65" s="18">
        <v>13</v>
      </c>
      <c r="V65" s="20">
        <f t="shared" si="6"/>
        <v>1.6654393255582061</v>
      </c>
    </row>
    <row r="66" spans="1:22" x14ac:dyDescent="0.15">
      <c r="A66" s="6">
        <v>32.5</v>
      </c>
      <c r="B66" s="6">
        <v>64</v>
      </c>
      <c r="D66">
        <v>678.5302734375</v>
      </c>
      <c r="E66">
        <v>564.573974609375</v>
      </c>
      <c r="F66">
        <v>476.06246948242199</v>
      </c>
      <c r="G66">
        <v>470.44641113281301</v>
      </c>
      <c r="I66" s="7">
        <f t="shared" ref="I66:J129" si="7">D66-F66</f>
        <v>202.46780395507801</v>
      </c>
      <c r="J66" s="7">
        <f t="shared" si="7"/>
        <v>94.127563476561988</v>
      </c>
      <c r="K66" s="7">
        <f t="shared" ref="K66:K129" si="8">I66-0.7*J66</f>
        <v>136.57850952148462</v>
      </c>
      <c r="L66" s="8">
        <f t="shared" ref="L66:L129" si="9">K66/J66</f>
        <v>1.4509937841479668</v>
      </c>
      <c r="M66" s="8">
        <f t="shared" si="5"/>
        <v>1.7359632866209147</v>
      </c>
      <c r="P66" s="6">
        <f t="shared" si="4"/>
        <v>0.25035685876610608</v>
      </c>
      <c r="U66" s="18">
        <v>13.5</v>
      </c>
      <c r="V66" s="20">
        <f t="shared" si="6"/>
        <v>1.6539906788758028</v>
      </c>
    </row>
    <row r="67" spans="1:22" x14ac:dyDescent="0.15">
      <c r="A67" s="6">
        <v>33</v>
      </c>
      <c r="B67" s="6">
        <v>65</v>
      </c>
      <c r="D67">
        <v>674.89715576171898</v>
      </c>
      <c r="E67">
        <v>562.69805908203102</v>
      </c>
      <c r="F67">
        <v>476.44931030273398</v>
      </c>
      <c r="G67">
        <v>470.560302734375</v>
      </c>
      <c r="I67" s="7">
        <f t="shared" si="7"/>
        <v>198.447845458985</v>
      </c>
      <c r="J67" s="7">
        <f t="shared" si="7"/>
        <v>92.137756347656023</v>
      </c>
      <c r="K67" s="7">
        <f t="shared" si="8"/>
        <v>133.9514160156258</v>
      </c>
      <c r="L67" s="8">
        <f t="shared" si="9"/>
        <v>1.4538167774587178</v>
      </c>
      <c r="M67" s="8">
        <f t="shared" si="5"/>
        <v>1.7431704261235574</v>
      </c>
      <c r="P67" s="6">
        <f t="shared" si="4"/>
        <v>0.66656284229081508</v>
      </c>
      <c r="U67" s="18">
        <v>14</v>
      </c>
      <c r="V67" s="20">
        <f t="shared" si="6"/>
        <v>1.6546953810731031</v>
      </c>
    </row>
    <row r="68" spans="1:22" x14ac:dyDescent="0.15">
      <c r="A68" s="6">
        <v>33.5</v>
      </c>
      <c r="B68" s="6">
        <v>66</v>
      </c>
      <c r="D68">
        <v>680.36328125</v>
      </c>
      <c r="E68">
        <v>566.0732421875</v>
      </c>
      <c r="F68">
        <v>476.96780395507801</v>
      </c>
      <c r="G68">
        <v>471.21817016601602</v>
      </c>
      <c r="I68" s="7">
        <f t="shared" si="7"/>
        <v>203.39547729492199</v>
      </c>
      <c r="J68" s="7">
        <f t="shared" si="7"/>
        <v>94.855072021483977</v>
      </c>
      <c r="K68" s="7">
        <f t="shared" si="8"/>
        <v>136.9969268798832</v>
      </c>
      <c r="L68" s="8">
        <f t="shared" si="9"/>
        <v>1.4442762412204422</v>
      </c>
      <c r="M68" s="8">
        <f t="shared" si="5"/>
        <v>1.7380140360771732</v>
      </c>
      <c r="P68" s="6">
        <f t="shared" si="4"/>
        <v>0.36878584076261833</v>
      </c>
      <c r="U68" s="18">
        <v>14.5</v>
      </c>
      <c r="V68" s="20">
        <f t="shared" si="6"/>
        <v>1.5975098452805543</v>
      </c>
    </row>
    <row r="69" spans="1:22" x14ac:dyDescent="0.15">
      <c r="A69" s="6">
        <v>34</v>
      </c>
      <c r="B69" s="6">
        <v>67</v>
      </c>
      <c r="D69">
        <v>681.51513671875</v>
      </c>
      <c r="E69">
        <v>566.57971191406295</v>
      </c>
      <c r="F69">
        <v>476.49542236328102</v>
      </c>
      <c r="G69">
        <v>471.11965942382801</v>
      </c>
      <c r="I69" s="7">
        <f t="shared" si="7"/>
        <v>205.01971435546898</v>
      </c>
      <c r="J69" s="7">
        <f t="shared" si="7"/>
        <v>95.460052490234943</v>
      </c>
      <c r="K69" s="7">
        <f t="shared" si="8"/>
        <v>138.19767761230452</v>
      </c>
      <c r="L69" s="8">
        <f t="shared" si="9"/>
        <v>1.4477016721360112</v>
      </c>
      <c r="M69" s="8">
        <f t="shared" si="5"/>
        <v>1.7458236131846336</v>
      </c>
      <c r="P69" s="6">
        <f t="shared" si="4"/>
        <v>0.81978206745293869</v>
      </c>
      <c r="U69" s="18">
        <v>15</v>
      </c>
      <c r="V69" s="20">
        <f t="shared" si="6"/>
        <v>1.6233275140420851</v>
      </c>
    </row>
    <row r="70" spans="1:22" x14ac:dyDescent="0.15">
      <c r="A70" s="6">
        <v>34.5</v>
      </c>
      <c r="B70" s="6">
        <v>68</v>
      </c>
      <c r="D70">
        <v>687.76007080078102</v>
      </c>
      <c r="E70">
        <v>570.42388916015602</v>
      </c>
      <c r="F70">
        <v>476.38586425781301</v>
      </c>
      <c r="G70">
        <v>470.60211181640602</v>
      </c>
      <c r="I70" s="7">
        <f t="shared" si="7"/>
        <v>211.37420654296801</v>
      </c>
      <c r="J70" s="7">
        <f t="shared" si="7"/>
        <v>99.82177734375</v>
      </c>
      <c r="K70" s="7">
        <f t="shared" si="8"/>
        <v>141.49896240234301</v>
      </c>
      <c r="L70" s="8">
        <f t="shared" si="9"/>
        <v>1.4175159586176462</v>
      </c>
      <c r="M70" s="8">
        <f t="shared" si="5"/>
        <v>1.7200220458581601</v>
      </c>
      <c r="P70" s="6">
        <f t="shared" ref="P70:P133" si="10">(M70-$O$2)/$O$2*100</f>
        <v>-0.67023581018855771</v>
      </c>
      <c r="U70" s="18">
        <v>15.5</v>
      </c>
      <c r="V70" s="20">
        <f t="shared" si="6"/>
        <v>1.6245476625822048</v>
      </c>
    </row>
    <row r="71" spans="1:22" x14ac:dyDescent="0.15">
      <c r="A71" s="6">
        <v>35</v>
      </c>
      <c r="B71" s="6">
        <v>69</v>
      </c>
      <c r="D71">
        <v>686.57537841796898</v>
      </c>
      <c r="E71">
        <v>570.25213623046898</v>
      </c>
      <c r="F71">
        <v>476.38540649414102</v>
      </c>
      <c r="G71">
        <v>471.29888916015602</v>
      </c>
      <c r="I71" s="7">
        <f t="shared" si="7"/>
        <v>210.18997192382795</v>
      </c>
      <c r="J71" s="7">
        <f t="shared" si="7"/>
        <v>98.953247070312955</v>
      </c>
      <c r="K71" s="7">
        <f t="shared" si="8"/>
        <v>140.92269897460889</v>
      </c>
      <c r="L71" s="8">
        <f t="shared" si="9"/>
        <v>1.4241341557440133</v>
      </c>
      <c r="M71" s="8">
        <f t="shared" si="5"/>
        <v>1.7310243891764188</v>
      </c>
      <c r="P71" s="6">
        <f t="shared" si="10"/>
        <v>-3.4860135807171025E-2</v>
      </c>
      <c r="U71" s="18">
        <v>16</v>
      </c>
      <c r="V71" s="20">
        <f t="shared" si="6"/>
        <v>1.6343300062280022</v>
      </c>
    </row>
    <row r="72" spans="1:22" x14ac:dyDescent="0.15">
      <c r="A72" s="6">
        <v>35.5</v>
      </c>
      <c r="B72" s="6">
        <v>70</v>
      </c>
      <c r="D72">
        <v>688.193359375</v>
      </c>
      <c r="E72">
        <v>569.94226074218795</v>
      </c>
      <c r="F72">
        <v>476.55886840820301</v>
      </c>
      <c r="G72">
        <v>471.07064819335898</v>
      </c>
      <c r="I72" s="7">
        <f t="shared" si="7"/>
        <v>211.63449096679699</v>
      </c>
      <c r="J72" s="7">
        <f t="shared" si="7"/>
        <v>98.871612548828978</v>
      </c>
      <c r="K72" s="7">
        <f t="shared" si="8"/>
        <v>142.4243621826167</v>
      </c>
      <c r="L72" s="8">
        <f t="shared" si="9"/>
        <v>1.4404980207264109</v>
      </c>
      <c r="M72" s="8">
        <f t="shared" si="5"/>
        <v>1.7517724003507078</v>
      </c>
      <c r="P72" s="6">
        <f t="shared" si="10"/>
        <v>1.1633193074809951</v>
      </c>
      <c r="U72" s="18">
        <v>16.5</v>
      </c>
      <c r="V72" s="20">
        <f t="shared" si="6"/>
        <v>1.6398758026232212</v>
      </c>
    </row>
    <row r="73" spans="1:22" x14ac:dyDescent="0.15">
      <c r="A73" s="6">
        <v>36</v>
      </c>
      <c r="B73" s="6">
        <v>71</v>
      </c>
      <c r="D73">
        <v>688.12158203125</v>
      </c>
      <c r="E73">
        <v>570.73376464843795</v>
      </c>
      <c r="F73">
        <v>476.16098022460898</v>
      </c>
      <c r="G73">
        <v>469.84719848632801</v>
      </c>
      <c r="I73" s="7">
        <f t="shared" si="7"/>
        <v>211.96060180664102</v>
      </c>
      <c r="J73" s="7">
        <f t="shared" si="7"/>
        <v>100.88656616210994</v>
      </c>
      <c r="K73" s="7">
        <f t="shared" si="8"/>
        <v>141.34000549316409</v>
      </c>
      <c r="L73" s="8">
        <f t="shared" si="9"/>
        <v>1.4009794452320974</v>
      </c>
      <c r="M73" s="8">
        <f t="shared" si="5"/>
        <v>1.716637971048286</v>
      </c>
      <c r="P73" s="6">
        <f t="shared" si="10"/>
        <v>-0.86566316164309687</v>
      </c>
      <c r="U73" s="18">
        <v>17</v>
      </c>
      <c r="V73" s="20">
        <f t="shared" si="6"/>
        <v>1.6471760303346332</v>
      </c>
    </row>
    <row r="74" spans="1:22" x14ac:dyDescent="0.15">
      <c r="A74" s="6">
        <v>36.5</v>
      </c>
      <c r="B74" s="6">
        <v>72</v>
      </c>
      <c r="D74">
        <v>686.61437988281295</v>
      </c>
      <c r="E74">
        <v>569.13128662109398</v>
      </c>
      <c r="F74">
        <v>475.23739624023398</v>
      </c>
      <c r="G74">
        <v>469.82604980468801</v>
      </c>
      <c r="I74" s="7">
        <f t="shared" si="7"/>
        <v>211.37698364257898</v>
      </c>
      <c r="J74" s="7">
        <f t="shared" si="7"/>
        <v>99.305236816405966</v>
      </c>
      <c r="K74" s="7">
        <f t="shared" si="8"/>
        <v>141.86331787109481</v>
      </c>
      <c r="L74" s="8">
        <f t="shared" si="9"/>
        <v>1.4285582756664645</v>
      </c>
      <c r="M74" s="8">
        <f t="shared" si="5"/>
        <v>1.7486009476745445</v>
      </c>
      <c r="P74" s="6">
        <f t="shared" si="10"/>
        <v>0.9801706977169431</v>
      </c>
      <c r="U74" s="18">
        <v>17.5</v>
      </c>
      <c r="V74" s="20">
        <f t="shared" si="6"/>
        <v>1.6430510515939725</v>
      </c>
    </row>
    <row r="75" spans="1:22" x14ac:dyDescent="0.15">
      <c r="A75" s="6">
        <v>37</v>
      </c>
      <c r="B75" s="6">
        <v>73</v>
      </c>
      <c r="D75">
        <v>686.467529296875</v>
      </c>
      <c r="E75">
        <v>567.80480957031295</v>
      </c>
      <c r="F75">
        <v>476.03314208984398</v>
      </c>
      <c r="G75">
        <v>470.08120727539102</v>
      </c>
      <c r="I75" s="7">
        <f t="shared" si="7"/>
        <v>210.43438720703102</v>
      </c>
      <c r="J75" s="7">
        <f t="shared" si="7"/>
        <v>97.723602294921932</v>
      </c>
      <c r="K75" s="7">
        <f t="shared" si="8"/>
        <v>142.02786560058567</v>
      </c>
      <c r="L75" s="8">
        <f t="shared" si="9"/>
        <v>1.4533629774714716</v>
      </c>
      <c r="M75" s="8">
        <f t="shared" si="5"/>
        <v>1.7777897956714432</v>
      </c>
      <c r="P75" s="6">
        <f t="shared" si="10"/>
        <v>2.6658010624473301</v>
      </c>
      <c r="U75" s="18">
        <v>18</v>
      </c>
      <c r="V75" s="20">
        <f t="shared" si="6"/>
        <v>1.6299099061408453</v>
      </c>
    </row>
    <row r="76" spans="1:22" x14ac:dyDescent="0.15">
      <c r="A76" s="6">
        <v>37.5</v>
      </c>
      <c r="B76" s="6">
        <v>74</v>
      </c>
      <c r="D76">
        <v>685.12878417968795</v>
      </c>
      <c r="E76">
        <v>568.48663330078102</v>
      </c>
      <c r="F76">
        <v>475.72033691406301</v>
      </c>
      <c r="G76">
        <v>470.06967163085898</v>
      </c>
      <c r="I76" s="7">
        <f t="shared" si="7"/>
        <v>209.40844726562494</v>
      </c>
      <c r="J76" s="7">
        <f t="shared" si="7"/>
        <v>98.416961669922046</v>
      </c>
      <c r="K76" s="7">
        <f t="shared" si="8"/>
        <v>140.51657409667951</v>
      </c>
      <c r="L76" s="8">
        <f t="shared" si="9"/>
        <v>1.4277678533498543</v>
      </c>
      <c r="M76" s="8">
        <f t="shared" si="5"/>
        <v>1.7565788177417174</v>
      </c>
      <c r="P76" s="6">
        <f t="shared" si="10"/>
        <v>1.4408856951888911</v>
      </c>
      <c r="U76" s="18">
        <v>18.5</v>
      </c>
      <c r="V76" s="20">
        <f t="shared" si="6"/>
        <v>1.5846149236486768</v>
      </c>
    </row>
    <row r="77" spans="1:22" x14ac:dyDescent="0.15">
      <c r="A77" s="6">
        <v>38</v>
      </c>
      <c r="B77" s="6">
        <v>75</v>
      </c>
      <c r="D77">
        <v>685.04870605468795</v>
      </c>
      <c r="E77">
        <v>568.61218261718795</v>
      </c>
      <c r="F77">
        <v>475.86688232421898</v>
      </c>
      <c r="G77">
        <v>470.26477050781301</v>
      </c>
      <c r="I77" s="7">
        <f t="shared" si="7"/>
        <v>209.18182373046898</v>
      </c>
      <c r="J77" s="7">
        <f t="shared" si="7"/>
        <v>98.347412109374943</v>
      </c>
      <c r="K77" s="7">
        <f t="shared" si="8"/>
        <v>140.33863525390652</v>
      </c>
      <c r="L77" s="8">
        <f t="shared" si="9"/>
        <v>1.426968257159954</v>
      </c>
      <c r="M77" s="8">
        <f t="shared" si="5"/>
        <v>1.7601633677437085</v>
      </c>
      <c r="P77" s="6">
        <f t="shared" si="10"/>
        <v>1.6478903131132623</v>
      </c>
      <c r="U77" s="18">
        <v>19</v>
      </c>
      <c r="V77" s="20">
        <f t="shared" si="6"/>
        <v>1.5662447931347607</v>
      </c>
    </row>
    <row r="78" spans="1:22" x14ac:dyDescent="0.15">
      <c r="A78" s="6">
        <v>38.5</v>
      </c>
      <c r="B78" s="6">
        <v>76</v>
      </c>
      <c r="D78">
        <v>682.71936035156295</v>
      </c>
      <c r="E78">
        <v>568.78857421875</v>
      </c>
      <c r="F78">
        <v>476.09371948242199</v>
      </c>
      <c r="G78">
        <v>470.51321411132801</v>
      </c>
      <c r="I78" s="7">
        <f t="shared" si="7"/>
        <v>206.62564086914097</v>
      </c>
      <c r="J78" s="7">
        <f t="shared" si="7"/>
        <v>98.275360107421989</v>
      </c>
      <c r="K78" s="7">
        <f t="shared" si="8"/>
        <v>137.83288879394559</v>
      </c>
      <c r="L78" s="8">
        <f t="shared" si="9"/>
        <v>1.4025172601075631</v>
      </c>
      <c r="M78" s="8">
        <f t="shared" si="5"/>
        <v>1.740096516883209</v>
      </c>
      <c r="P78" s="6">
        <f t="shared" si="10"/>
        <v>0.48904728037116707</v>
      </c>
      <c r="U78" s="18">
        <v>19.5</v>
      </c>
      <c r="V78" s="20">
        <f t="shared" si="6"/>
        <v>1.5337189689665984</v>
      </c>
    </row>
    <row r="79" spans="1:22" x14ac:dyDescent="0.15">
      <c r="A79" s="6">
        <v>39</v>
      </c>
      <c r="B79" s="6">
        <v>77</v>
      </c>
      <c r="D79">
        <v>694.517333984375</v>
      </c>
      <c r="E79">
        <v>576.28356933593795</v>
      </c>
      <c r="F79">
        <v>477.04132080078102</v>
      </c>
      <c r="G79">
        <v>470.95050048828102</v>
      </c>
      <c r="I79" s="7">
        <f t="shared" si="7"/>
        <v>217.47601318359398</v>
      </c>
      <c r="J79" s="7">
        <f t="shared" si="7"/>
        <v>105.33306884765693</v>
      </c>
      <c r="K79" s="7">
        <f t="shared" si="8"/>
        <v>143.74286499023412</v>
      </c>
      <c r="L79" s="8">
        <f t="shared" si="9"/>
        <v>1.3646508789953631</v>
      </c>
      <c r="M79" s="8">
        <f t="shared" si="5"/>
        <v>1.7066142819629007</v>
      </c>
      <c r="P79" s="6">
        <f t="shared" si="10"/>
        <v>-1.4445224126398224</v>
      </c>
      <c r="U79" s="18">
        <v>20</v>
      </c>
      <c r="V79" s="20">
        <f t="shared" si="6"/>
        <v>1.5417525382539559</v>
      </c>
    </row>
    <row r="80" spans="1:22" x14ac:dyDescent="0.15">
      <c r="A80" s="6">
        <v>39.5</v>
      </c>
      <c r="B80" s="6">
        <v>78</v>
      </c>
      <c r="D80">
        <v>696.80700683593795</v>
      </c>
      <c r="E80">
        <v>577.087646484375</v>
      </c>
      <c r="F80">
        <v>477.16433715820301</v>
      </c>
      <c r="G80">
        <v>471.35702514648398</v>
      </c>
      <c r="I80" s="7">
        <f t="shared" si="7"/>
        <v>219.64266967773494</v>
      </c>
      <c r="J80" s="7">
        <f t="shared" si="7"/>
        <v>105.73062133789102</v>
      </c>
      <c r="K80" s="7">
        <f t="shared" si="8"/>
        <v>145.63123474121124</v>
      </c>
      <c r="L80" s="8">
        <f t="shared" si="9"/>
        <v>1.3773799198229142</v>
      </c>
      <c r="M80" s="8">
        <f t="shared" si="5"/>
        <v>1.7237274689823432</v>
      </c>
      <c r="P80" s="6">
        <f t="shared" si="10"/>
        <v>-0.4562508754984051</v>
      </c>
      <c r="U80" s="18">
        <v>20.5</v>
      </c>
      <c r="V80" s="20">
        <f t="shared" si="6"/>
        <v>1.5687474821659269</v>
      </c>
    </row>
    <row r="81" spans="1:22" x14ac:dyDescent="0.15">
      <c r="A81" s="6">
        <v>40</v>
      </c>
      <c r="B81" s="6">
        <v>79</v>
      </c>
      <c r="D81">
        <v>698.25793457031295</v>
      </c>
      <c r="E81">
        <v>578.26770019531295</v>
      </c>
      <c r="F81">
        <v>477.16290283203102</v>
      </c>
      <c r="G81">
        <v>471.69006347656301</v>
      </c>
      <c r="I81" s="7">
        <f t="shared" si="7"/>
        <v>221.09503173828193</v>
      </c>
      <c r="J81" s="7">
        <f t="shared" si="7"/>
        <v>106.57763671874994</v>
      </c>
      <c r="K81" s="7">
        <f t="shared" si="8"/>
        <v>146.49068603515698</v>
      </c>
      <c r="L81" s="8">
        <f t="shared" si="9"/>
        <v>1.3744974137654644</v>
      </c>
      <c r="M81" s="8">
        <f t="shared" si="5"/>
        <v>1.7252291091167851</v>
      </c>
      <c r="P81" s="6">
        <f t="shared" si="10"/>
        <v>-0.3695324751085719</v>
      </c>
      <c r="U81" s="18">
        <v>21</v>
      </c>
      <c r="V81" s="20">
        <f t="shared" si="6"/>
        <v>1.5489902733879899</v>
      </c>
    </row>
    <row r="82" spans="1:22" x14ac:dyDescent="0.15">
      <c r="A82" s="6">
        <v>40.5</v>
      </c>
      <c r="B82" s="6">
        <v>80</v>
      </c>
      <c r="D82">
        <v>700.04290771484398</v>
      </c>
      <c r="E82">
        <v>578.7265625</v>
      </c>
      <c r="F82">
        <v>476.79241943359398</v>
      </c>
      <c r="G82">
        <v>471.08026123046898</v>
      </c>
      <c r="I82" s="7">
        <f t="shared" si="7"/>
        <v>223.25048828125</v>
      </c>
      <c r="J82" s="7">
        <f t="shared" si="7"/>
        <v>107.64630126953102</v>
      </c>
      <c r="K82" s="7">
        <f t="shared" si="8"/>
        <v>147.89807739257827</v>
      </c>
      <c r="L82" s="8">
        <f t="shared" si="9"/>
        <v>1.3739262347924295</v>
      </c>
      <c r="M82" s="8">
        <f t="shared" si="5"/>
        <v>1.7290420763356416</v>
      </c>
      <c r="P82" s="6">
        <f t="shared" si="10"/>
        <v>-0.14933696329841184</v>
      </c>
      <c r="U82" s="18">
        <v>21.5</v>
      </c>
      <c r="V82" s="20">
        <f t="shared" si="6"/>
        <v>1.521813684025731</v>
      </c>
    </row>
    <row r="83" spans="1:22" x14ac:dyDescent="0.15">
      <c r="A83" s="6">
        <v>41</v>
      </c>
      <c r="B83" s="6">
        <v>81</v>
      </c>
      <c r="D83">
        <v>696.829345703125</v>
      </c>
      <c r="E83">
        <v>577.21936035156295</v>
      </c>
      <c r="F83">
        <v>477.03411865234398</v>
      </c>
      <c r="G83">
        <v>470.54013061523398</v>
      </c>
      <c r="I83" s="7">
        <f t="shared" si="7"/>
        <v>219.79522705078102</v>
      </c>
      <c r="J83" s="7">
        <f t="shared" si="7"/>
        <v>106.67922973632898</v>
      </c>
      <c r="K83" s="7">
        <f t="shared" si="8"/>
        <v>145.11976623535074</v>
      </c>
      <c r="L83" s="8">
        <f t="shared" si="9"/>
        <v>1.3603375895573331</v>
      </c>
      <c r="M83" s="8">
        <f t="shared" si="5"/>
        <v>1.7198375772924366</v>
      </c>
      <c r="P83" s="6">
        <f t="shared" si="10"/>
        <v>-0.6808887080266246</v>
      </c>
      <c r="U83" s="18">
        <v>22</v>
      </c>
      <c r="V83" s="20">
        <f t="shared" si="6"/>
        <v>1.5666782667380208</v>
      </c>
    </row>
    <row r="84" spans="1:22" x14ac:dyDescent="0.15">
      <c r="A84" s="6">
        <v>41.5</v>
      </c>
      <c r="B84" s="6">
        <v>82</v>
      </c>
      <c r="D84">
        <v>696.96429443359398</v>
      </c>
      <c r="E84">
        <v>576.428955078125</v>
      </c>
      <c r="F84">
        <v>476.31091308593801</v>
      </c>
      <c r="G84">
        <v>470.45892333984398</v>
      </c>
      <c r="I84" s="7">
        <f t="shared" si="7"/>
        <v>220.65338134765597</v>
      </c>
      <c r="J84" s="7">
        <f t="shared" si="7"/>
        <v>105.97003173828102</v>
      </c>
      <c r="K84" s="7">
        <f t="shared" si="8"/>
        <v>146.47435913085926</v>
      </c>
      <c r="L84" s="8">
        <f t="shared" si="9"/>
        <v>1.382224358416855</v>
      </c>
      <c r="M84" s="8">
        <f t="shared" si="5"/>
        <v>1.7461084923438501</v>
      </c>
      <c r="P84" s="6">
        <f t="shared" si="10"/>
        <v>0.83623358897599431</v>
      </c>
      <c r="U84" s="18">
        <v>65</v>
      </c>
      <c r="V84" s="20">
        <f t="shared" ref="V84:V104" si="11">L131</f>
        <v>1.1948489039285541</v>
      </c>
    </row>
    <row r="85" spans="1:22" x14ac:dyDescent="0.15">
      <c r="A85" s="6">
        <v>42</v>
      </c>
      <c r="B85" s="6">
        <v>83</v>
      </c>
      <c r="D85">
        <v>695.65618896484398</v>
      </c>
      <c r="E85">
        <v>574.78790283203102</v>
      </c>
      <c r="F85">
        <v>475.7275390625</v>
      </c>
      <c r="G85">
        <v>470.34454345703102</v>
      </c>
      <c r="I85" s="7">
        <f t="shared" si="7"/>
        <v>219.92864990234398</v>
      </c>
      <c r="J85" s="7">
        <f t="shared" si="7"/>
        <v>104.443359375</v>
      </c>
      <c r="K85" s="7">
        <f t="shared" si="8"/>
        <v>146.81829833984398</v>
      </c>
      <c r="L85" s="8">
        <f t="shared" si="9"/>
        <v>1.4057217157550279</v>
      </c>
      <c r="M85" s="8">
        <f t="shared" si="5"/>
        <v>1.7739899958739145</v>
      </c>
      <c r="P85" s="6">
        <f t="shared" si="10"/>
        <v>2.4463659576671968</v>
      </c>
      <c r="U85" s="18">
        <v>65.5</v>
      </c>
      <c r="V85" s="20">
        <f t="shared" si="11"/>
        <v>1.1933107921495383</v>
      </c>
    </row>
    <row r="86" spans="1:22" x14ac:dyDescent="0.15">
      <c r="A86" s="6">
        <v>42.5</v>
      </c>
      <c r="B86" s="6">
        <v>84</v>
      </c>
      <c r="D86">
        <v>695.74963378906295</v>
      </c>
      <c r="E86">
        <v>574.80517578125</v>
      </c>
      <c r="F86">
        <v>475.79721069335898</v>
      </c>
      <c r="G86">
        <v>470.73040771484398</v>
      </c>
      <c r="I86" s="7">
        <f t="shared" si="7"/>
        <v>219.95242309570398</v>
      </c>
      <c r="J86" s="7">
        <f t="shared" si="7"/>
        <v>104.07476806640602</v>
      </c>
      <c r="K86" s="7">
        <f t="shared" si="8"/>
        <v>147.10008544921976</v>
      </c>
      <c r="L86" s="8">
        <f t="shared" si="9"/>
        <v>1.4134077661874871</v>
      </c>
      <c r="M86" s="8">
        <f t="shared" si="5"/>
        <v>1.7860601924982653</v>
      </c>
      <c r="P86" s="6">
        <f t="shared" si="10"/>
        <v>3.1434092236581579</v>
      </c>
      <c r="U86" s="18">
        <v>66</v>
      </c>
      <c r="V86" s="20">
        <f t="shared" si="11"/>
        <v>1.170127787467744</v>
      </c>
    </row>
    <row r="87" spans="1:22" x14ac:dyDescent="0.15">
      <c r="A87" s="6">
        <v>43</v>
      </c>
      <c r="B87" s="6">
        <v>85</v>
      </c>
      <c r="C87" s="6" t="s">
        <v>10</v>
      </c>
      <c r="D87">
        <v>696.73699951171898</v>
      </c>
      <c r="E87">
        <v>575.36474609375</v>
      </c>
      <c r="F87">
        <v>476.21865844726602</v>
      </c>
      <c r="G87">
        <v>470.50552368164102</v>
      </c>
      <c r="I87" s="7">
        <f t="shared" si="7"/>
        <v>220.51834106445295</v>
      </c>
      <c r="J87" s="7">
        <f t="shared" si="7"/>
        <v>104.85922241210898</v>
      </c>
      <c r="K87" s="7">
        <f t="shared" si="8"/>
        <v>147.11688537597666</v>
      </c>
      <c r="L87" s="8">
        <f t="shared" si="9"/>
        <v>1.4029942430603781</v>
      </c>
      <c r="M87" s="8">
        <f t="shared" si="5"/>
        <v>1.7800308155630478</v>
      </c>
      <c r="P87" s="6">
        <f t="shared" si="10"/>
        <v>2.7952179951626861</v>
      </c>
      <c r="U87" s="18">
        <v>66.5</v>
      </c>
      <c r="V87" s="20">
        <f t="shared" si="11"/>
        <v>1.1524749833498569</v>
      </c>
    </row>
    <row r="88" spans="1:22" x14ac:dyDescent="0.15">
      <c r="A88" s="6">
        <v>43.5</v>
      </c>
      <c r="B88" s="6">
        <v>86</v>
      </c>
      <c r="D88">
        <v>697.77490234375</v>
      </c>
      <c r="E88">
        <v>575.06707763671898</v>
      </c>
      <c r="F88">
        <v>476.00912475585898</v>
      </c>
      <c r="G88">
        <v>470.11724853515602</v>
      </c>
      <c r="I88" s="7">
        <f t="shared" si="7"/>
        <v>221.76577758789102</v>
      </c>
      <c r="J88" s="7">
        <f t="shared" si="7"/>
        <v>104.94982910156295</v>
      </c>
      <c r="K88" s="7">
        <f t="shared" si="8"/>
        <v>148.30089721679695</v>
      </c>
      <c r="L88" s="8">
        <f t="shared" si="9"/>
        <v>1.4130646851581048</v>
      </c>
      <c r="M88" s="8">
        <f t="shared" ref="M88:M151" si="12">L88+ABS($N$2)*A88</f>
        <v>1.7944854038526659</v>
      </c>
      <c r="P88" s="6">
        <f t="shared" si="10"/>
        <v>3.629957788019373</v>
      </c>
      <c r="U88" s="18">
        <v>67</v>
      </c>
      <c r="V88" s="20">
        <f t="shared" si="11"/>
        <v>1.1852744861697866</v>
      </c>
    </row>
    <row r="89" spans="1:22" x14ac:dyDescent="0.15">
      <c r="A89" s="6">
        <v>44</v>
      </c>
      <c r="B89" s="6">
        <v>87</v>
      </c>
      <c r="D89">
        <v>696.32464599609398</v>
      </c>
      <c r="E89">
        <v>574.53680419921898</v>
      </c>
      <c r="F89">
        <v>476.04901123046898</v>
      </c>
      <c r="G89">
        <v>470.02642822265602</v>
      </c>
      <c r="I89" s="7">
        <f t="shared" si="7"/>
        <v>220.275634765625</v>
      </c>
      <c r="J89" s="7">
        <f t="shared" si="7"/>
        <v>104.51037597656295</v>
      </c>
      <c r="K89" s="7">
        <f t="shared" si="8"/>
        <v>147.11837158203093</v>
      </c>
      <c r="L89" s="8">
        <f t="shared" si="9"/>
        <v>1.4076915350014918</v>
      </c>
      <c r="M89" s="8">
        <f t="shared" si="12"/>
        <v>1.7934963998879445</v>
      </c>
      <c r="P89" s="6">
        <f t="shared" si="10"/>
        <v>3.572843676700209</v>
      </c>
      <c r="U89" s="18">
        <v>67.5</v>
      </c>
      <c r="V89" s="20">
        <f t="shared" si="11"/>
        <v>1.2000084305082883</v>
      </c>
    </row>
    <row r="90" spans="1:22" x14ac:dyDescent="0.15">
      <c r="A90" s="6">
        <v>44.5</v>
      </c>
      <c r="B90" s="6">
        <v>88</v>
      </c>
      <c r="D90">
        <v>694.04254150390602</v>
      </c>
      <c r="E90">
        <v>574.17388916015602</v>
      </c>
      <c r="F90">
        <v>476.22488403320301</v>
      </c>
      <c r="G90">
        <v>470.09802246093801</v>
      </c>
      <c r="I90" s="7">
        <f t="shared" si="7"/>
        <v>217.81765747070301</v>
      </c>
      <c r="J90" s="7">
        <f t="shared" si="7"/>
        <v>104.07586669921801</v>
      </c>
      <c r="K90" s="7">
        <f t="shared" si="8"/>
        <v>144.96455078125041</v>
      </c>
      <c r="L90" s="8">
        <f t="shared" si="9"/>
        <v>1.3928738273225412</v>
      </c>
      <c r="M90" s="8">
        <f t="shared" si="12"/>
        <v>1.7830628384008853</v>
      </c>
      <c r="P90" s="6">
        <f t="shared" si="10"/>
        <v>2.9703146540838601</v>
      </c>
      <c r="U90" s="18">
        <v>68</v>
      </c>
      <c r="V90" s="20">
        <f t="shared" si="11"/>
        <v>1.1873309105743994</v>
      </c>
    </row>
    <row r="91" spans="1:22" x14ac:dyDescent="0.15">
      <c r="A91" s="6">
        <v>45</v>
      </c>
      <c r="B91" s="6">
        <v>89</v>
      </c>
      <c r="D91">
        <v>682.81384277343795</v>
      </c>
      <c r="E91">
        <v>567.91485595703102</v>
      </c>
      <c r="F91">
        <v>475.72320556640602</v>
      </c>
      <c r="G91">
        <v>470.36376953125</v>
      </c>
      <c r="I91" s="7">
        <f t="shared" si="7"/>
        <v>207.09063720703193</v>
      </c>
      <c r="J91" s="7">
        <f t="shared" si="7"/>
        <v>97.551086425781023</v>
      </c>
      <c r="K91" s="7">
        <f t="shared" si="8"/>
        <v>138.8048767089852</v>
      </c>
      <c r="L91" s="8">
        <f t="shared" si="9"/>
        <v>1.422894216709631</v>
      </c>
      <c r="M91" s="8">
        <f t="shared" si="12"/>
        <v>1.8174673739798668</v>
      </c>
      <c r="P91" s="6">
        <f t="shared" si="10"/>
        <v>4.9571464010078881</v>
      </c>
      <c r="U91" s="18">
        <v>68.5</v>
      </c>
      <c r="V91" s="20">
        <f t="shared" si="11"/>
        <v>1.1517551896547193</v>
      </c>
    </row>
    <row r="92" spans="1:22" x14ac:dyDescent="0.15">
      <c r="A92" s="6">
        <v>45.5</v>
      </c>
      <c r="B92" s="6">
        <v>90</v>
      </c>
      <c r="D92">
        <v>678.39825439453102</v>
      </c>
      <c r="E92">
        <v>567.52526855468795</v>
      </c>
      <c r="F92">
        <v>475.84573364257801</v>
      </c>
      <c r="G92">
        <v>469.96636962890602</v>
      </c>
      <c r="I92" s="7">
        <f t="shared" si="7"/>
        <v>202.55252075195301</v>
      </c>
      <c r="J92" s="7">
        <f t="shared" si="7"/>
        <v>97.558898925781932</v>
      </c>
      <c r="K92" s="7">
        <f t="shared" si="8"/>
        <v>134.26129150390568</v>
      </c>
      <c r="L92" s="8">
        <f t="shared" si="9"/>
        <v>1.3762075318833307</v>
      </c>
      <c r="M92" s="8">
        <f t="shared" si="12"/>
        <v>1.7751648353454579</v>
      </c>
      <c r="P92" s="6">
        <f t="shared" si="10"/>
        <v>2.5142119064736645</v>
      </c>
      <c r="U92" s="18">
        <v>69</v>
      </c>
      <c r="V92" s="20">
        <f t="shared" si="11"/>
        <v>1.1303887796999093</v>
      </c>
    </row>
    <row r="93" spans="1:22" x14ac:dyDescent="0.15">
      <c r="A93" s="6">
        <v>46</v>
      </c>
      <c r="B93" s="6">
        <v>91</v>
      </c>
      <c r="D93">
        <v>678.38494873046898</v>
      </c>
      <c r="E93">
        <v>568.11651611328102</v>
      </c>
      <c r="F93">
        <v>476.167236328125</v>
      </c>
      <c r="G93">
        <v>470.09707641601602</v>
      </c>
      <c r="I93" s="7">
        <f t="shared" si="7"/>
        <v>202.21771240234398</v>
      </c>
      <c r="J93" s="7">
        <f t="shared" si="7"/>
        <v>98.019439697265</v>
      </c>
      <c r="K93" s="7">
        <f t="shared" si="8"/>
        <v>133.60410461425849</v>
      </c>
      <c r="L93" s="8">
        <f t="shared" si="9"/>
        <v>1.3630368121558074</v>
      </c>
      <c r="M93" s="8">
        <f t="shared" si="12"/>
        <v>1.766378261809826</v>
      </c>
      <c r="P93" s="6">
        <f t="shared" si="10"/>
        <v>2.0067949931658453</v>
      </c>
      <c r="U93" s="18">
        <v>69.5</v>
      </c>
      <c r="V93" s="20">
        <f t="shared" si="11"/>
        <v>1.125538504982569</v>
      </c>
    </row>
    <row r="94" spans="1:22" x14ac:dyDescent="0.15">
      <c r="A94" s="6">
        <v>46.5</v>
      </c>
      <c r="B94" s="6">
        <v>92</v>
      </c>
      <c r="D94">
        <v>675.26116943359398</v>
      </c>
      <c r="E94">
        <v>568.86291503906295</v>
      </c>
      <c r="F94">
        <v>476.00769042968801</v>
      </c>
      <c r="G94">
        <v>470.45025634765602</v>
      </c>
      <c r="I94" s="7">
        <f t="shared" si="7"/>
        <v>199.25347900390597</v>
      </c>
      <c r="J94" s="7">
        <f t="shared" si="7"/>
        <v>98.412658691406932</v>
      </c>
      <c r="K94" s="7">
        <f t="shared" si="8"/>
        <v>130.3646179199211</v>
      </c>
      <c r="L94" s="8">
        <f t="shared" si="9"/>
        <v>1.3246732651406776</v>
      </c>
      <c r="M94" s="8">
        <f t="shared" si="12"/>
        <v>1.7323988609865877</v>
      </c>
      <c r="P94" s="6">
        <f t="shared" si="10"/>
        <v>4.4514405419424745E-2</v>
      </c>
      <c r="U94" s="18">
        <v>70</v>
      </c>
      <c r="V94" s="20">
        <f t="shared" si="11"/>
        <v>1.1125261491513834</v>
      </c>
    </row>
    <row r="95" spans="1:22" x14ac:dyDescent="0.15">
      <c r="A95" s="6">
        <v>47</v>
      </c>
      <c r="B95" s="6">
        <v>93</v>
      </c>
      <c r="D95">
        <v>674.93756103515602</v>
      </c>
      <c r="E95">
        <v>568.82830810546898</v>
      </c>
      <c r="F95">
        <v>475.77847290039102</v>
      </c>
      <c r="G95">
        <v>469.95339965820301</v>
      </c>
      <c r="I95" s="7">
        <f t="shared" si="7"/>
        <v>199.159088134765</v>
      </c>
      <c r="J95" s="7">
        <f t="shared" si="7"/>
        <v>98.874908447265966</v>
      </c>
      <c r="K95" s="7">
        <f t="shared" si="8"/>
        <v>129.94665222167885</v>
      </c>
      <c r="L95" s="8">
        <f t="shared" si="9"/>
        <v>1.3142530725172272</v>
      </c>
      <c r="M95" s="8">
        <f t="shared" si="12"/>
        <v>1.7263628145550289</v>
      </c>
      <c r="P95" s="6">
        <f t="shared" si="10"/>
        <v>-0.30406198063866741</v>
      </c>
      <c r="U95" s="18">
        <v>70.5</v>
      </c>
      <c r="V95" s="20">
        <f t="shared" si="11"/>
        <v>1.1141207808314617</v>
      </c>
    </row>
    <row r="96" spans="1:22" x14ac:dyDescent="0.15">
      <c r="A96" s="6">
        <v>47.5</v>
      </c>
      <c r="B96" s="6">
        <v>94</v>
      </c>
      <c r="D96">
        <v>672.58660888671898</v>
      </c>
      <c r="E96">
        <v>568.88311767578102</v>
      </c>
      <c r="F96">
        <v>476.19317626953102</v>
      </c>
      <c r="G96">
        <v>470.42239379882801</v>
      </c>
      <c r="I96" s="7">
        <f t="shared" si="7"/>
        <v>196.39343261718795</v>
      </c>
      <c r="J96" s="7">
        <f t="shared" si="7"/>
        <v>98.460723876953011</v>
      </c>
      <c r="K96" s="7">
        <f t="shared" si="8"/>
        <v>127.47092590332085</v>
      </c>
      <c r="L96" s="8">
        <f t="shared" si="9"/>
        <v>1.294637301901437</v>
      </c>
      <c r="M96" s="8">
        <f t="shared" si="12"/>
        <v>1.7111311901311301</v>
      </c>
      <c r="P96" s="6">
        <f t="shared" si="10"/>
        <v>-1.1836749285638739</v>
      </c>
      <c r="U96" s="18">
        <v>71</v>
      </c>
      <c r="V96" s="20">
        <f t="shared" si="11"/>
        <v>1.1139104164664619</v>
      </c>
    </row>
    <row r="97" spans="1:22" x14ac:dyDescent="0.15">
      <c r="A97" s="6">
        <v>48</v>
      </c>
      <c r="B97" s="6">
        <v>95</v>
      </c>
      <c r="D97">
        <v>672.69122314453102</v>
      </c>
      <c r="E97">
        <v>568.44299316406295</v>
      </c>
      <c r="F97">
        <v>476.04757690429699</v>
      </c>
      <c r="G97">
        <v>470.08410644531301</v>
      </c>
      <c r="I97" s="7">
        <f t="shared" si="7"/>
        <v>196.64364624023403</v>
      </c>
      <c r="J97" s="7">
        <f t="shared" si="7"/>
        <v>98.358886718749943</v>
      </c>
      <c r="K97" s="7">
        <f t="shared" si="8"/>
        <v>127.79242553710908</v>
      </c>
      <c r="L97" s="8">
        <f t="shared" si="9"/>
        <v>1.2992463599402277</v>
      </c>
      <c r="M97" s="8">
        <f t="shared" si="12"/>
        <v>1.7201243943618123</v>
      </c>
      <c r="P97" s="6">
        <f t="shared" si="10"/>
        <v>-0.66432527389198281</v>
      </c>
      <c r="U97" s="18">
        <v>71.5</v>
      </c>
      <c r="V97" s="20">
        <f t="shared" si="11"/>
        <v>1.1051082993426802</v>
      </c>
    </row>
    <row r="98" spans="1:22" x14ac:dyDescent="0.15">
      <c r="A98" s="6">
        <v>48.5</v>
      </c>
      <c r="B98" s="6">
        <v>96</v>
      </c>
      <c r="D98">
        <v>666.96716308593795</v>
      </c>
      <c r="E98">
        <v>564.56134033203102</v>
      </c>
      <c r="F98">
        <v>475.81353759765602</v>
      </c>
      <c r="G98">
        <v>470.38250732421898</v>
      </c>
      <c r="I98" s="7">
        <f t="shared" si="7"/>
        <v>191.15362548828193</v>
      </c>
      <c r="J98" s="7">
        <f t="shared" si="7"/>
        <v>94.178833007812045</v>
      </c>
      <c r="K98" s="7">
        <f t="shared" si="8"/>
        <v>125.2284423828135</v>
      </c>
      <c r="L98" s="8">
        <f t="shared" si="9"/>
        <v>1.3296877693571114</v>
      </c>
      <c r="M98" s="8">
        <f t="shared" si="12"/>
        <v>1.7549499499705876</v>
      </c>
      <c r="P98" s="6">
        <f t="shared" si="10"/>
        <v>1.3468200103958896</v>
      </c>
      <c r="U98" s="18">
        <v>72</v>
      </c>
      <c r="V98" s="20">
        <f t="shared" si="11"/>
        <v>1.1188709372093615</v>
      </c>
    </row>
    <row r="99" spans="1:22" x14ac:dyDescent="0.15">
      <c r="A99" s="6">
        <v>49</v>
      </c>
      <c r="B99" s="6">
        <v>97</v>
      </c>
      <c r="D99">
        <v>666.993896484375</v>
      </c>
      <c r="E99">
        <v>565.687255859375</v>
      </c>
      <c r="F99">
        <v>476.63528442382801</v>
      </c>
      <c r="G99">
        <v>471.23593139648398</v>
      </c>
      <c r="I99" s="7">
        <f t="shared" si="7"/>
        <v>190.35861206054699</v>
      </c>
      <c r="J99" s="7">
        <f t="shared" si="7"/>
        <v>94.451324462891023</v>
      </c>
      <c r="K99" s="7">
        <f t="shared" si="8"/>
        <v>124.24268493652328</v>
      </c>
      <c r="L99" s="8">
        <f t="shared" si="9"/>
        <v>1.3154149573131395</v>
      </c>
      <c r="M99" s="8">
        <f t="shared" si="12"/>
        <v>1.7450612841185071</v>
      </c>
      <c r="P99" s="6">
        <f t="shared" si="10"/>
        <v>0.77575823266795796</v>
      </c>
      <c r="U99" s="18">
        <v>72.5</v>
      </c>
      <c r="V99" s="20">
        <f t="shared" si="11"/>
        <v>1.1089938160896013</v>
      </c>
    </row>
    <row r="100" spans="1:22" x14ac:dyDescent="0.15">
      <c r="A100" s="6">
        <v>49.5</v>
      </c>
      <c r="B100" s="6">
        <v>98</v>
      </c>
      <c r="D100">
        <v>668.96142578125</v>
      </c>
      <c r="E100">
        <v>566.46643066406295</v>
      </c>
      <c r="F100">
        <v>477.21481323242199</v>
      </c>
      <c r="G100">
        <v>471.39596557617199</v>
      </c>
      <c r="I100" s="7">
        <f t="shared" si="7"/>
        <v>191.74661254882801</v>
      </c>
      <c r="J100" s="7">
        <f t="shared" si="7"/>
        <v>95.070465087890966</v>
      </c>
      <c r="K100" s="7">
        <f t="shared" si="8"/>
        <v>125.19728698730434</v>
      </c>
      <c r="L100" s="8">
        <f t="shared" si="9"/>
        <v>1.3168893922162015</v>
      </c>
      <c r="M100" s="8">
        <f t="shared" si="12"/>
        <v>1.7509198652134608</v>
      </c>
      <c r="P100" s="6">
        <f t="shared" si="10"/>
        <v>1.1140861512257063</v>
      </c>
      <c r="U100" s="18">
        <v>73</v>
      </c>
      <c r="V100" s="20">
        <f t="shared" si="11"/>
        <v>1.1329574877999045</v>
      </c>
    </row>
    <row r="101" spans="1:22" x14ac:dyDescent="0.15">
      <c r="A101" s="6">
        <v>50</v>
      </c>
      <c r="B101" s="6">
        <v>99</v>
      </c>
      <c r="D101">
        <v>669.49639892578102</v>
      </c>
      <c r="E101">
        <v>567.45745849609398</v>
      </c>
      <c r="F101">
        <v>476.39212036132801</v>
      </c>
      <c r="G101">
        <v>470.56704711914102</v>
      </c>
      <c r="I101" s="7">
        <f t="shared" si="7"/>
        <v>193.10427856445301</v>
      </c>
      <c r="J101" s="7">
        <f t="shared" si="7"/>
        <v>96.890411376952954</v>
      </c>
      <c r="K101" s="7">
        <f t="shared" si="8"/>
        <v>125.28099060058595</v>
      </c>
      <c r="L101" s="8">
        <f t="shared" si="9"/>
        <v>1.2930174288679528</v>
      </c>
      <c r="M101" s="8">
        <f t="shared" si="12"/>
        <v>1.7314320480571035</v>
      </c>
      <c r="P101" s="6">
        <f t="shared" si="10"/>
        <v>-1.1318193082772141E-2</v>
      </c>
      <c r="U101" s="18">
        <v>73.5</v>
      </c>
      <c r="V101" s="20">
        <f t="shared" si="11"/>
        <v>1.1231402650736977</v>
      </c>
    </row>
    <row r="102" spans="1:22" x14ac:dyDescent="0.15">
      <c r="A102" s="6">
        <v>50.5</v>
      </c>
      <c r="B102" s="6">
        <v>100</v>
      </c>
      <c r="D102">
        <v>667.86437988281295</v>
      </c>
      <c r="E102">
        <v>567.48162841796898</v>
      </c>
      <c r="F102">
        <v>475.88803100585898</v>
      </c>
      <c r="G102">
        <v>470.50457763671898</v>
      </c>
      <c r="I102" s="7">
        <f t="shared" si="7"/>
        <v>191.97634887695398</v>
      </c>
      <c r="J102" s="7">
        <f t="shared" si="7"/>
        <v>96.97705078125</v>
      </c>
      <c r="K102" s="7">
        <f t="shared" si="8"/>
        <v>124.09241333007898</v>
      </c>
      <c r="L102" s="8">
        <f t="shared" si="9"/>
        <v>1.2796059720355157</v>
      </c>
      <c r="M102" s="8">
        <f t="shared" si="12"/>
        <v>1.7224047374165581</v>
      </c>
      <c r="P102" s="6">
        <f t="shared" si="10"/>
        <v>-0.53263746300304537</v>
      </c>
      <c r="U102" s="18">
        <v>74</v>
      </c>
      <c r="V102" s="20">
        <f t="shared" si="11"/>
        <v>1.1242010377013048</v>
      </c>
    </row>
    <row r="103" spans="1:22" x14ac:dyDescent="0.15">
      <c r="A103" s="6">
        <v>51</v>
      </c>
      <c r="B103" s="6">
        <v>101</v>
      </c>
      <c r="D103">
        <v>668.61578369140602</v>
      </c>
      <c r="E103">
        <v>567.64251708984398</v>
      </c>
      <c r="F103">
        <v>477.47766113281301</v>
      </c>
      <c r="G103">
        <v>471.43777465820301</v>
      </c>
      <c r="I103" s="7">
        <f t="shared" si="7"/>
        <v>191.13812255859301</v>
      </c>
      <c r="J103" s="7">
        <f t="shared" si="7"/>
        <v>96.204742431640966</v>
      </c>
      <c r="K103" s="7">
        <f t="shared" si="8"/>
        <v>123.79480285644433</v>
      </c>
      <c r="L103" s="8">
        <f t="shared" si="9"/>
        <v>1.286784827103588</v>
      </c>
      <c r="M103" s="8">
        <f t="shared" si="12"/>
        <v>1.7339677386765218</v>
      </c>
      <c r="P103" s="6">
        <f t="shared" si="10"/>
        <v>0.1351157156520838</v>
      </c>
      <c r="U103" s="18">
        <v>74.5</v>
      </c>
      <c r="V103" s="20">
        <f t="shared" si="11"/>
        <v>1.1392706295201884</v>
      </c>
    </row>
    <row r="104" spans="1:22" x14ac:dyDescent="0.15">
      <c r="A104" s="6">
        <v>51.5</v>
      </c>
      <c r="B104" s="6">
        <v>102</v>
      </c>
      <c r="D104">
        <v>670.42462158203102</v>
      </c>
      <c r="E104">
        <v>569.3232421875</v>
      </c>
      <c r="F104">
        <v>476.11196899414102</v>
      </c>
      <c r="G104">
        <v>470.05093383789102</v>
      </c>
      <c r="I104" s="7">
        <f t="shared" si="7"/>
        <v>194.31265258789</v>
      </c>
      <c r="J104" s="7">
        <f t="shared" si="7"/>
        <v>99.272308349608977</v>
      </c>
      <c r="K104" s="7">
        <f t="shared" si="8"/>
        <v>124.82203674316372</v>
      </c>
      <c r="L104" s="8">
        <f t="shared" si="9"/>
        <v>1.257370144991248</v>
      </c>
      <c r="M104" s="8">
        <f t="shared" si="12"/>
        <v>1.7089372027560732</v>
      </c>
      <c r="P104" s="6">
        <f t="shared" si="10"/>
        <v>-1.3103757747097728</v>
      </c>
      <c r="U104" s="18">
        <v>75</v>
      </c>
      <c r="V104" s="20">
        <f t="shared" si="11"/>
        <v>1.1146705615060106</v>
      </c>
    </row>
    <row r="105" spans="1:22" x14ac:dyDescent="0.15">
      <c r="A105" s="6">
        <v>52</v>
      </c>
      <c r="B105" s="6">
        <v>103</v>
      </c>
      <c r="D105">
        <v>675.79583740234398</v>
      </c>
      <c r="E105">
        <v>572.014404296875</v>
      </c>
      <c r="F105">
        <v>476.70062255859398</v>
      </c>
      <c r="G105">
        <v>471.22872924804699</v>
      </c>
      <c r="I105" s="7">
        <f t="shared" si="7"/>
        <v>199.09521484375</v>
      </c>
      <c r="J105" s="7">
        <f t="shared" si="7"/>
        <v>100.78567504882801</v>
      </c>
      <c r="K105" s="7">
        <f t="shared" si="8"/>
        <v>128.5452423095704</v>
      </c>
      <c r="L105" s="8">
        <f t="shared" si="9"/>
        <v>1.2754316746630274</v>
      </c>
      <c r="M105" s="8">
        <f t="shared" si="12"/>
        <v>1.731382878619744</v>
      </c>
      <c r="P105" s="6">
        <f t="shared" si="10"/>
        <v>-1.415768495441402E-2</v>
      </c>
      <c r="U105" s="18"/>
      <c r="V105" s="20"/>
    </row>
    <row r="106" spans="1:22" x14ac:dyDescent="0.15">
      <c r="A106" s="6">
        <v>52.5</v>
      </c>
      <c r="B106" s="6">
        <v>104</v>
      </c>
      <c r="D106">
        <v>687.764404296875</v>
      </c>
      <c r="E106">
        <v>581.63275146484398</v>
      </c>
      <c r="F106">
        <v>476.05960083007801</v>
      </c>
      <c r="G106">
        <v>470.015869140625</v>
      </c>
      <c r="I106" s="7">
        <f t="shared" si="7"/>
        <v>211.70480346679699</v>
      </c>
      <c r="J106" s="7">
        <f t="shared" si="7"/>
        <v>111.61688232421898</v>
      </c>
      <c r="K106" s="7">
        <f t="shared" si="8"/>
        <v>133.57298583984371</v>
      </c>
      <c r="L106" s="8">
        <f t="shared" si="9"/>
        <v>1.1967095215206582</v>
      </c>
      <c r="M106" s="8">
        <f t="shared" si="12"/>
        <v>1.6570448716692665</v>
      </c>
      <c r="P106" s="6">
        <f t="shared" si="10"/>
        <v>-4.3071123703389587</v>
      </c>
    </row>
    <row r="107" spans="1:22" x14ac:dyDescent="0.15">
      <c r="A107" s="6">
        <v>53</v>
      </c>
      <c r="B107" s="6">
        <v>105</v>
      </c>
      <c r="D107">
        <v>685.31134033203102</v>
      </c>
      <c r="E107">
        <v>580.76336669921898</v>
      </c>
      <c r="F107">
        <v>477.59490966796898</v>
      </c>
      <c r="G107">
        <v>471.28976440429699</v>
      </c>
      <c r="I107" s="7">
        <f t="shared" si="7"/>
        <v>207.71643066406205</v>
      </c>
      <c r="J107" s="7">
        <f t="shared" si="7"/>
        <v>109.47360229492199</v>
      </c>
      <c r="K107" s="7">
        <f t="shared" si="8"/>
        <v>131.08490905761664</v>
      </c>
      <c r="L107" s="8">
        <f t="shared" si="9"/>
        <v>1.1974111229524884</v>
      </c>
      <c r="M107" s="8">
        <f t="shared" si="12"/>
        <v>1.6621306192929881</v>
      </c>
      <c r="P107" s="6">
        <f t="shared" si="10"/>
        <v>-4.0134149067456235</v>
      </c>
    </row>
    <row r="108" spans="1:22" x14ac:dyDescent="0.15">
      <c r="A108" s="6">
        <v>53.5</v>
      </c>
      <c r="B108" s="6">
        <v>106</v>
      </c>
      <c r="D108">
        <v>687.210693359375</v>
      </c>
      <c r="E108">
        <v>581.02600097656295</v>
      </c>
      <c r="F108">
        <v>476.42767333984398</v>
      </c>
      <c r="G108">
        <v>470.79193115234398</v>
      </c>
      <c r="I108" s="7">
        <f t="shared" si="7"/>
        <v>210.78302001953102</v>
      </c>
      <c r="J108" s="7">
        <f t="shared" si="7"/>
        <v>110.23406982421898</v>
      </c>
      <c r="K108" s="7">
        <f t="shared" si="8"/>
        <v>133.61917114257773</v>
      </c>
      <c r="L108" s="8">
        <f t="shared" si="9"/>
        <v>1.2121404149882973</v>
      </c>
      <c r="M108" s="8">
        <f t="shared" si="12"/>
        <v>1.6812440575206886</v>
      </c>
      <c r="P108" s="6">
        <f t="shared" si="10"/>
        <v>-2.9096306171281054</v>
      </c>
    </row>
    <row r="109" spans="1:22" x14ac:dyDescent="0.15">
      <c r="A109" s="6">
        <v>54</v>
      </c>
      <c r="B109" s="6">
        <v>107</v>
      </c>
      <c r="D109">
        <v>687.38165283203102</v>
      </c>
      <c r="E109">
        <v>580.40728759765602</v>
      </c>
      <c r="F109">
        <v>477.57858276367199</v>
      </c>
      <c r="G109">
        <v>472.07302856445301</v>
      </c>
      <c r="I109" s="7">
        <f t="shared" si="7"/>
        <v>209.80307006835903</v>
      </c>
      <c r="J109" s="7">
        <f t="shared" si="7"/>
        <v>108.33425903320301</v>
      </c>
      <c r="K109" s="7">
        <f t="shared" si="8"/>
        <v>133.96908874511695</v>
      </c>
      <c r="L109" s="8">
        <f t="shared" si="9"/>
        <v>1.2366271753800171</v>
      </c>
      <c r="M109" s="8">
        <f t="shared" si="12"/>
        <v>1.7101149641042999</v>
      </c>
      <c r="P109" s="6">
        <f t="shared" si="10"/>
        <v>-1.2423610900881801</v>
      </c>
    </row>
    <row r="110" spans="1:22" x14ac:dyDescent="0.15">
      <c r="A110" s="6">
        <v>54.5</v>
      </c>
      <c r="B110" s="6">
        <v>108</v>
      </c>
      <c r="D110">
        <v>688.78717041015602</v>
      </c>
      <c r="E110">
        <v>580.5302734375</v>
      </c>
      <c r="F110">
        <v>476.30416870117199</v>
      </c>
      <c r="G110">
        <v>470.31378173828102</v>
      </c>
      <c r="I110" s="7">
        <f t="shared" si="7"/>
        <v>212.48300170898403</v>
      </c>
      <c r="J110" s="7">
        <f t="shared" si="7"/>
        <v>110.21649169921898</v>
      </c>
      <c r="K110" s="7">
        <f t="shared" si="8"/>
        <v>135.33145751953077</v>
      </c>
      <c r="L110" s="8">
        <f t="shared" si="9"/>
        <v>1.2278693998793808</v>
      </c>
      <c r="M110" s="8">
        <f t="shared" si="12"/>
        <v>1.705741334795555</v>
      </c>
      <c r="P110" s="6">
        <f t="shared" si="10"/>
        <v>-1.494934345726032</v>
      </c>
    </row>
    <row r="111" spans="1:22" x14ac:dyDescent="0.15">
      <c r="A111" s="6">
        <v>55</v>
      </c>
      <c r="B111" s="6">
        <v>109</v>
      </c>
      <c r="D111">
        <v>686.9033203125</v>
      </c>
      <c r="E111">
        <v>579.46936035156295</v>
      </c>
      <c r="F111">
        <v>476.75012207031301</v>
      </c>
      <c r="G111">
        <v>471.33877563476602</v>
      </c>
      <c r="I111" s="7">
        <f t="shared" si="7"/>
        <v>210.15319824218699</v>
      </c>
      <c r="J111" s="7">
        <f t="shared" si="7"/>
        <v>108.13058471679693</v>
      </c>
      <c r="K111" s="7">
        <f t="shared" si="8"/>
        <v>134.46178894042913</v>
      </c>
      <c r="L111" s="8">
        <f t="shared" si="9"/>
        <v>1.2435130106120837</v>
      </c>
      <c r="M111" s="8">
        <f t="shared" si="12"/>
        <v>1.7257690917201496</v>
      </c>
      <c r="P111" s="6">
        <f t="shared" si="10"/>
        <v>-0.33834895348572103</v>
      </c>
    </row>
    <row r="112" spans="1:22" x14ac:dyDescent="0.15">
      <c r="A112" s="6">
        <v>55.5</v>
      </c>
      <c r="B112" s="6">
        <v>110</v>
      </c>
      <c r="D112">
        <v>687.70129394531295</v>
      </c>
      <c r="E112">
        <v>580.65478515625</v>
      </c>
      <c r="F112">
        <v>476.42288208007801</v>
      </c>
      <c r="G112">
        <v>470.67132568359398</v>
      </c>
      <c r="I112" s="7">
        <f t="shared" si="7"/>
        <v>211.27841186523494</v>
      </c>
      <c r="J112" s="7">
        <f t="shared" si="7"/>
        <v>109.98345947265602</v>
      </c>
      <c r="K112" s="7">
        <f t="shared" si="8"/>
        <v>134.28999023437575</v>
      </c>
      <c r="L112" s="8">
        <f t="shared" si="9"/>
        <v>1.2210016931478938</v>
      </c>
      <c r="M112" s="8">
        <f t="shared" si="12"/>
        <v>1.707641920447851</v>
      </c>
      <c r="P112" s="6">
        <f t="shared" si="10"/>
        <v>-1.3851771916711189</v>
      </c>
    </row>
    <row r="113" spans="1:16" x14ac:dyDescent="0.15">
      <c r="A113" s="6">
        <v>56</v>
      </c>
      <c r="B113" s="6">
        <v>111</v>
      </c>
      <c r="D113">
        <v>684.26947021484398</v>
      </c>
      <c r="E113">
        <v>577.296875</v>
      </c>
      <c r="F113">
        <v>476.12973022460898</v>
      </c>
      <c r="G113">
        <v>469.98846435546898</v>
      </c>
      <c r="I113" s="7">
        <f t="shared" si="7"/>
        <v>208.139739990235</v>
      </c>
      <c r="J113" s="7">
        <f t="shared" si="7"/>
        <v>107.30841064453102</v>
      </c>
      <c r="K113" s="7">
        <f t="shared" si="8"/>
        <v>133.02385253906328</v>
      </c>
      <c r="L113" s="8">
        <f t="shared" si="9"/>
        <v>1.2396405066487941</v>
      </c>
      <c r="M113" s="8">
        <f t="shared" si="12"/>
        <v>1.730664880140643</v>
      </c>
      <c r="P113" s="6">
        <f t="shared" si="10"/>
        <v>-5.5621467229464115E-2</v>
      </c>
    </row>
    <row r="114" spans="1:16" x14ac:dyDescent="0.15">
      <c r="A114" s="6">
        <v>56.5</v>
      </c>
      <c r="B114" s="6">
        <v>112</v>
      </c>
      <c r="D114">
        <v>679.52020263671898</v>
      </c>
      <c r="E114">
        <v>574.3564453125</v>
      </c>
      <c r="F114">
        <v>475.11917114257801</v>
      </c>
      <c r="G114">
        <v>469.78857421875</v>
      </c>
      <c r="I114" s="7">
        <f t="shared" si="7"/>
        <v>204.40103149414097</v>
      </c>
      <c r="J114" s="7">
        <f t="shared" si="7"/>
        <v>104.56787109375</v>
      </c>
      <c r="K114" s="7">
        <f t="shared" si="8"/>
        <v>131.20352172851597</v>
      </c>
      <c r="L114" s="8">
        <f t="shared" si="9"/>
        <v>1.2547211715813344</v>
      </c>
      <c r="M114" s="8">
        <f t="shared" si="12"/>
        <v>1.7501296912650748</v>
      </c>
      <c r="P114" s="6">
        <f t="shared" si="10"/>
        <v>1.0684542989182826</v>
      </c>
    </row>
    <row r="115" spans="1:16" x14ac:dyDescent="0.15">
      <c r="A115" s="6">
        <v>57</v>
      </c>
      <c r="B115" s="6">
        <v>113</v>
      </c>
      <c r="D115">
        <v>675.14825439453102</v>
      </c>
      <c r="E115">
        <v>572.96246337890602</v>
      </c>
      <c r="F115">
        <v>476.06680297851602</v>
      </c>
      <c r="G115">
        <v>470.56991577148398</v>
      </c>
      <c r="I115" s="7">
        <f t="shared" si="7"/>
        <v>199.081451416015</v>
      </c>
      <c r="J115" s="7">
        <f t="shared" si="7"/>
        <v>102.39254760742205</v>
      </c>
      <c r="K115" s="7">
        <f t="shared" si="8"/>
        <v>127.40666809081958</v>
      </c>
      <c r="L115" s="8">
        <f t="shared" si="9"/>
        <v>1.2442962995637423</v>
      </c>
      <c r="M115" s="8">
        <f t="shared" si="12"/>
        <v>1.7440889654393741</v>
      </c>
      <c r="P115" s="6">
        <f t="shared" si="10"/>
        <v>0.71960768195367963</v>
      </c>
    </row>
    <row r="116" spans="1:16" x14ac:dyDescent="0.15">
      <c r="A116" s="6">
        <v>57.5</v>
      </c>
      <c r="B116" s="6">
        <v>114</v>
      </c>
      <c r="D116">
        <v>672.82464599609398</v>
      </c>
      <c r="E116">
        <v>572.19189453125</v>
      </c>
      <c r="F116">
        <v>476.21960449218801</v>
      </c>
      <c r="G116">
        <v>470.20181274414102</v>
      </c>
      <c r="I116" s="7">
        <f t="shared" si="7"/>
        <v>196.60504150390597</v>
      </c>
      <c r="J116" s="7">
        <f t="shared" si="7"/>
        <v>101.99008178710898</v>
      </c>
      <c r="K116" s="7">
        <f t="shared" si="8"/>
        <v>125.21198425292968</v>
      </c>
      <c r="L116" s="8">
        <f t="shared" si="9"/>
        <v>1.2276878502195283</v>
      </c>
      <c r="M116" s="8">
        <f t="shared" si="12"/>
        <v>1.7318646622870517</v>
      </c>
      <c r="P116" s="6">
        <f t="shared" si="10"/>
        <v>1.3664899168510346E-2</v>
      </c>
    </row>
    <row r="117" spans="1:16" x14ac:dyDescent="0.15">
      <c r="A117" s="6">
        <v>58</v>
      </c>
      <c r="B117" s="6">
        <v>115</v>
      </c>
      <c r="D117">
        <v>672.42242431640602</v>
      </c>
      <c r="E117">
        <v>572.05230712890602</v>
      </c>
      <c r="F117">
        <v>475.99374389648398</v>
      </c>
      <c r="G117">
        <v>470.67370605468801</v>
      </c>
      <c r="I117" s="7">
        <f t="shared" si="7"/>
        <v>196.42868041992205</v>
      </c>
      <c r="J117" s="7">
        <f t="shared" si="7"/>
        <v>101.37860107421801</v>
      </c>
      <c r="K117" s="7">
        <f t="shared" si="8"/>
        <v>125.46365966796944</v>
      </c>
      <c r="L117" s="8">
        <f t="shared" si="9"/>
        <v>1.2375753693436651</v>
      </c>
      <c r="M117" s="8">
        <f t="shared" si="12"/>
        <v>1.7461363276030799</v>
      </c>
      <c r="P117" s="6">
        <f t="shared" si="10"/>
        <v>0.83784105077691373</v>
      </c>
    </row>
    <row r="118" spans="1:16" x14ac:dyDescent="0.15">
      <c r="A118" s="6">
        <v>58.5</v>
      </c>
      <c r="B118" s="6">
        <v>116</v>
      </c>
      <c r="D118">
        <v>671.783935546875</v>
      </c>
      <c r="E118">
        <v>571.68145751953102</v>
      </c>
      <c r="F118">
        <v>475.70639038085898</v>
      </c>
      <c r="G118">
        <v>470.06872558593801</v>
      </c>
      <c r="I118" s="7">
        <f t="shared" si="7"/>
        <v>196.07754516601602</v>
      </c>
      <c r="J118" s="7">
        <f t="shared" si="7"/>
        <v>101.61273193359301</v>
      </c>
      <c r="K118" s="7">
        <f t="shared" si="8"/>
        <v>124.94863281250092</v>
      </c>
      <c r="L118" s="8">
        <f t="shared" si="9"/>
        <v>1.2296552846759266</v>
      </c>
      <c r="M118" s="8">
        <f t="shared" si="12"/>
        <v>1.742600389127233</v>
      </c>
      <c r="P118" s="6">
        <f t="shared" si="10"/>
        <v>0.63364370584095531</v>
      </c>
    </row>
    <row r="119" spans="1:16" x14ac:dyDescent="0.15">
      <c r="A119" s="6">
        <v>59</v>
      </c>
      <c r="B119" s="6">
        <v>117</v>
      </c>
      <c r="D119">
        <v>671.847412109375</v>
      </c>
      <c r="E119">
        <v>573.71356201171898</v>
      </c>
      <c r="F119">
        <v>476.78518676757801</v>
      </c>
      <c r="G119">
        <v>470.46420288085898</v>
      </c>
      <c r="I119" s="7">
        <f t="shared" si="7"/>
        <v>195.06222534179699</v>
      </c>
      <c r="J119" s="7">
        <f t="shared" si="7"/>
        <v>103.24935913086</v>
      </c>
      <c r="K119" s="7">
        <f t="shared" si="8"/>
        <v>122.787673950195</v>
      </c>
      <c r="L119" s="8">
        <f t="shared" si="9"/>
        <v>1.1892342478811109</v>
      </c>
      <c r="M119" s="8">
        <f t="shared" si="12"/>
        <v>1.7065634985243088</v>
      </c>
      <c r="P119" s="6">
        <f t="shared" si="10"/>
        <v>-1.4474551116666901</v>
      </c>
    </row>
    <row r="120" spans="1:16" x14ac:dyDescent="0.15">
      <c r="A120" s="6">
        <v>59.5</v>
      </c>
      <c r="B120" s="6">
        <v>118</v>
      </c>
      <c r="D120">
        <v>671.55627441406295</v>
      </c>
      <c r="E120">
        <v>572.84631347656295</v>
      </c>
      <c r="F120">
        <v>476.61843872070301</v>
      </c>
      <c r="G120">
        <v>470.833251953125</v>
      </c>
      <c r="I120" s="7">
        <f t="shared" si="7"/>
        <v>194.93783569335994</v>
      </c>
      <c r="J120" s="7">
        <f t="shared" si="7"/>
        <v>102.01306152343795</v>
      </c>
      <c r="K120" s="7">
        <f t="shared" si="8"/>
        <v>123.52869262695339</v>
      </c>
      <c r="L120" s="8">
        <f t="shared" si="9"/>
        <v>1.2109105518666561</v>
      </c>
      <c r="M120" s="8">
        <f t="shared" si="12"/>
        <v>1.7326239487017454</v>
      </c>
      <c r="P120" s="6">
        <f t="shared" si="10"/>
        <v>5.7513023502534961E-2</v>
      </c>
    </row>
    <row r="121" spans="1:16" x14ac:dyDescent="0.15">
      <c r="A121" s="6">
        <v>60</v>
      </c>
      <c r="B121" s="6">
        <v>119</v>
      </c>
      <c r="D121">
        <v>667.21569824218795</v>
      </c>
      <c r="E121">
        <v>570.52526855468795</v>
      </c>
      <c r="F121">
        <v>476.43057250976602</v>
      </c>
      <c r="G121">
        <v>470.91781616210898</v>
      </c>
      <c r="I121" s="7">
        <f t="shared" si="7"/>
        <v>190.78512573242193</v>
      </c>
      <c r="J121" s="7">
        <f t="shared" si="7"/>
        <v>99.607452392578978</v>
      </c>
      <c r="K121" s="7">
        <f t="shared" si="8"/>
        <v>121.05990905761665</v>
      </c>
      <c r="L121" s="8">
        <f t="shared" si="9"/>
        <v>1.2153699964184199</v>
      </c>
      <c r="M121" s="8">
        <f t="shared" si="12"/>
        <v>1.7414675394454009</v>
      </c>
      <c r="P121" s="6">
        <f t="shared" si="10"/>
        <v>0.56822263055308164</v>
      </c>
    </row>
    <row r="122" spans="1:16" x14ac:dyDescent="0.15">
      <c r="A122" s="6">
        <v>60.5</v>
      </c>
      <c r="B122" s="6">
        <v>120</v>
      </c>
      <c r="D122">
        <v>670.05950927734398</v>
      </c>
      <c r="E122">
        <v>572.339111328125</v>
      </c>
      <c r="F122">
        <v>477.01055908203102</v>
      </c>
      <c r="G122">
        <v>471.42333984375</v>
      </c>
      <c r="I122" s="7">
        <f t="shared" si="7"/>
        <v>193.04895019531295</v>
      </c>
      <c r="J122" s="7">
        <f t="shared" si="7"/>
        <v>100.915771484375</v>
      </c>
      <c r="K122" s="7">
        <f t="shared" si="8"/>
        <v>122.40791015625047</v>
      </c>
      <c r="L122" s="8">
        <f t="shared" si="9"/>
        <v>1.212971058495085</v>
      </c>
      <c r="M122" s="8">
        <f t="shared" si="12"/>
        <v>1.7434527477139574</v>
      </c>
      <c r="P122" s="6">
        <f t="shared" si="10"/>
        <v>0.6828666664584474</v>
      </c>
    </row>
    <row r="123" spans="1:16" x14ac:dyDescent="0.15">
      <c r="A123" s="6">
        <v>61</v>
      </c>
      <c r="B123" s="6">
        <v>121</v>
      </c>
      <c r="D123">
        <v>670.34558105468795</v>
      </c>
      <c r="E123">
        <v>572.47186279296898</v>
      </c>
      <c r="F123">
        <v>476.72033691406301</v>
      </c>
      <c r="G123">
        <v>470.984130859375</v>
      </c>
      <c r="I123" s="7">
        <f t="shared" si="7"/>
        <v>193.62524414062494</v>
      </c>
      <c r="J123" s="7">
        <f t="shared" si="7"/>
        <v>101.48773193359398</v>
      </c>
      <c r="K123" s="7">
        <f t="shared" si="8"/>
        <v>122.58383178710916</v>
      </c>
      <c r="L123" s="8">
        <f t="shared" si="9"/>
        <v>1.2078684728841798</v>
      </c>
      <c r="M123" s="8">
        <f t="shared" si="12"/>
        <v>1.7427343082949438</v>
      </c>
      <c r="P123" s="6">
        <f t="shared" si="10"/>
        <v>0.64137742029027789</v>
      </c>
    </row>
    <row r="124" spans="1:16" x14ac:dyDescent="0.15">
      <c r="A124" s="6">
        <v>61.5</v>
      </c>
      <c r="B124" s="6">
        <v>122</v>
      </c>
      <c r="D124">
        <v>672.42999267578102</v>
      </c>
      <c r="E124">
        <v>574.72509765625</v>
      </c>
      <c r="F124">
        <v>475.953857421875</v>
      </c>
      <c r="G124">
        <v>470.10330200195301</v>
      </c>
      <c r="I124" s="7">
        <f t="shared" si="7"/>
        <v>196.47613525390602</v>
      </c>
      <c r="J124" s="7">
        <f t="shared" si="7"/>
        <v>104.62179565429699</v>
      </c>
      <c r="K124" s="7">
        <f t="shared" si="8"/>
        <v>123.24087829589814</v>
      </c>
      <c r="L124" s="8">
        <f t="shared" si="9"/>
        <v>1.1779656191633758</v>
      </c>
      <c r="M124" s="8">
        <f t="shared" si="12"/>
        <v>1.7172156007660311</v>
      </c>
      <c r="P124" s="6">
        <f t="shared" si="10"/>
        <v>-0.83230555219221158</v>
      </c>
    </row>
    <row r="125" spans="1:16" x14ac:dyDescent="0.15">
      <c r="A125" s="6">
        <v>62</v>
      </c>
      <c r="B125" s="6">
        <v>123</v>
      </c>
      <c r="D125">
        <v>670.51770019531295</v>
      </c>
      <c r="E125">
        <v>573.51190185546898</v>
      </c>
      <c r="F125">
        <v>476.348876953125</v>
      </c>
      <c r="G125">
        <v>470.10714721679699</v>
      </c>
      <c r="I125" s="7">
        <f t="shared" si="7"/>
        <v>194.16882324218795</v>
      </c>
      <c r="J125" s="7">
        <f t="shared" si="7"/>
        <v>103.40475463867199</v>
      </c>
      <c r="K125" s="7">
        <f t="shared" si="8"/>
        <v>121.78549499511757</v>
      </c>
      <c r="L125" s="8">
        <f t="shared" si="9"/>
        <v>1.1777552726726497</v>
      </c>
      <c r="M125" s="8">
        <f t="shared" si="12"/>
        <v>1.7213894004671966</v>
      </c>
      <c r="P125" s="6">
        <f t="shared" si="10"/>
        <v>-0.59127228108350982</v>
      </c>
    </row>
    <row r="126" spans="1:16" x14ac:dyDescent="0.15">
      <c r="A126" s="6">
        <v>62.5</v>
      </c>
      <c r="B126" s="6">
        <v>124</v>
      </c>
      <c r="D126">
        <v>667.64935302734398</v>
      </c>
      <c r="E126">
        <v>571.339111328125</v>
      </c>
      <c r="F126">
        <v>476.44256591796898</v>
      </c>
      <c r="G126">
        <v>470.84237670898398</v>
      </c>
      <c r="I126" s="7">
        <f t="shared" si="7"/>
        <v>191.206787109375</v>
      </c>
      <c r="J126" s="7">
        <f t="shared" si="7"/>
        <v>100.49673461914102</v>
      </c>
      <c r="K126" s="7">
        <f t="shared" si="8"/>
        <v>120.8590728759763</v>
      </c>
      <c r="L126" s="8">
        <f t="shared" si="9"/>
        <v>1.2026169142112302</v>
      </c>
      <c r="M126" s="8">
        <f t="shared" si="12"/>
        <v>1.7506351881976685</v>
      </c>
      <c r="P126" s="6">
        <f t="shared" si="10"/>
        <v>1.097646303308061</v>
      </c>
    </row>
    <row r="127" spans="1:16" x14ac:dyDescent="0.15">
      <c r="A127" s="6">
        <v>63</v>
      </c>
      <c r="B127" s="6">
        <v>125</v>
      </c>
      <c r="D127">
        <v>664.61724853515602</v>
      </c>
      <c r="E127">
        <v>568.823974609375</v>
      </c>
      <c r="F127">
        <v>476.18597412109398</v>
      </c>
      <c r="G127">
        <v>470.712158203125</v>
      </c>
      <c r="I127" s="7">
        <f t="shared" si="7"/>
        <v>188.43127441406205</v>
      </c>
      <c r="J127" s="7">
        <f t="shared" si="7"/>
        <v>98.11181640625</v>
      </c>
      <c r="K127" s="7">
        <f t="shared" si="8"/>
        <v>119.75300292968706</v>
      </c>
      <c r="L127" s="8">
        <f t="shared" si="9"/>
        <v>1.2205767594173136</v>
      </c>
      <c r="M127" s="8">
        <f t="shared" si="12"/>
        <v>1.7729791795956436</v>
      </c>
      <c r="P127" s="6">
        <f t="shared" si="10"/>
        <v>2.3879922043762729</v>
      </c>
    </row>
    <row r="128" spans="1:16" x14ac:dyDescent="0.15">
      <c r="A128" s="6">
        <v>63.5</v>
      </c>
      <c r="B128" s="6">
        <v>126</v>
      </c>
      <c r="D128">
        <v>668.43615722656295</v>
      </c>
      <c r="E128">
        <v>571.51373291015602</v>
      </c>
      <c r="F128">
        <v>477.53628540039102</v>
      </c>
      <c r="G128">
        <v>471.9697265625</v>
      </c>
      <c r="I128" s="7">
        <f t="shared" si="7"/>
        <v>190.89987182617193</v>
      </c>
      <c r="J128" s="7">
        <f t="shared" si="7"/>
        <v>99.544006347656023</v>
      </c>
      <c r="K128" s="7">
        <f t="shared" si="8"/>
        <v>121.21906738281272</v>
      </c>
      <c r="L128" s="8">
        <f t="shared" si="9"/>
        <v>1.2177435069215203</v>
      </c>
      <c r="M128" s="8">
        <f t="shared" si="12"/>
        <v>1.7745300732917417</v>
      </c>
      <c r="P128" s="6">
        <f t="shared" si="10"/>
        <v>2.4775549547420903</v>
      </c>
    </row>
    <row r="129" spans="1:16" x14ac:dyDescent="0.15">
      <c r="A129" s="6">
        <v>64</v>
      </c>
      <c r="B129" s="6">
        <v>127</v>
      </c>
      <c r="D129">
        <v>665.56457519531295</v>
      </c>
      <c r="E129">
        <v>569.37701416015602</v>
      </c>
      <c r="F129">
        <v>476.88995361328102</v>
      </c>
      <c r="G129">
        <v>471.14367675781301</v>
      </c>
      <c r="I129" s="7">
        <f t="shared" si="7"/>
        <v>188.67462158203193</v>
      </c>
      <c r="J129" s="7">
        <f t="shared" si="7"/>
        <v>98.233337402343011</v>
      </c>
      <c r="K129" s="7">
        <f t="shared" si="8"/>
        <v>119.91128540039183</v>
      </c>
      <c r="L129" s="8">
        <f t="shared" si="9"/>
        <v>1.2206781177479549</v>
      </c>
      <c r="M129" s="8">
        <f t="shared" si="12"/>
        <v>1.7818488303100679</v>
      </c>
      <c r="P129" s="6">
        <f t="shared" si="10"/>
        <v>2.9002067518765653</v>
      </c>
    </row>
    <row r="130" spans="1:16" x14ac:dyDescent="0.15">
      <c r="A130" s="6">
        <v>64.5</v>
      </c>
      <c r="B130" s="6">
        <v>128</v>
      </c>
      <c r="D130">
        <v>664.72076416015602</v>
      </c>
      <c r="E130">
        <v>570.579345703125</v>
      </c>
      <c r="F130">
        <v>476.561279296875</v>
      </c>
      <c r="G130">
        <v>470.75973510742199</v>
      </c>
      <c r="I130" s="7">
        <f t="shared" ref="I130:J151" si="13">D130-F130</f>
        <v>188.15948486328102</v>
      </c>
      <c r="J130" s="7">
        <f t="shared" si="13"/>
        <v>99.819610595703011</v>
      </c>
      <c r="K130" s="7">
        <f t="shared" ref="K130:K151" si="14">I130-0.7*J130</f>
        <v>118.28575744628893</v>
      </c>
      <c r="L130" s="8">
        <f t="shared" ref="L130:L151" si="15">K130/J130</f>
        <v>1.184995180209417</v>
      </c>
      <c r="M130" s="8">
        <f t="shared" si="12"/>
        <v>1.7505500389634214</v>
      </c>
      <c r="P130" s="6">
        <f t="shared" si="10"/>
        <v>1.0927290097308819</v>
      </c>
    </row>
    <row r="131" spans="1:16" x14ac:dyDescent="0.15">
      <c r="A131" s="6">
        <v>65</v>
      </c>
      <c r="B131" s="6">
        <v>129</v>
      </c>
      <c r="D131">
        <v>664.49493408203102</v>
      </c>
      <c r="E131">
        <v>569.93395996093795</v>
      </c>
      <c r="F131">
        <v>476.41903686523398</v>
      </c>
      <c r="G131">
        <v>470.67755126953102</v>
      </c>
      <c r="I131" s="7">
        <f t="shared" si="13"/>
        <v>188.07589721679705</v>
      </c>
      <c r="J131" s="7">
        <f t="shared" si="13"/>
        <v>99.256408691406932</v>
      </c>
      <c r="K131" s="7">
        <f t="shared" si="14"/>
        <v>118.59641113281219</v>
      </c>
      <c r="L131" s="8">
        <f t="shared" si="15"/>
        <v>1.1948489039285541</v>
      </c>
      <c r="M131" s="8">
        <f t="shared" si="12"/>
        <v>1.76478790887445</v>
      </c>
      <c r="P131" s="6">
        <f t="shared" si="10"/>
        <v>1.9149535063489369</v>
      </c>
    </row>
    <row r="132" spans="1:16" x14ac:dyDescent="0.15">
      <c r="A132" s="6">
        <v>65.5</v>
      </c>
      <c r="B132" s="6">
        <v>130</v>
      </c>
      <c r="D132">
        <v>667.87121582031295</v>
      </c>
      <c r="E132">
        <v>571.78680419921898</v>
      </c>
      <c r="F132">
        <v>476.24075317382801</v>
      </c>
      <c r="G132">
        <v>470.57232666015602</v>
      </c>
      <c r="I132" s="7">
        <f t="shared" si="13"/>
        <v>191.63046264648494</v>
      </c>
      <c r="J132" s="7">
        <f t="shared" si="13"/>
        <v>101.21447753906295</v>
      </c>
      <c r="K132" s="7">
        <f t="shared" si="14"/>
        <v>120.78032836914088</v>
      </c>
      <c r="L132" s="8">
        <f t="shared" si="15"/>
        <v>1.1933107921495383</v>
      </c>
      <c r="M132" s="8">
        <f t="shared" si="12"/>
        <v>1.7676339432873256</v>
      </c>
      <c r="P132" s="6">
        <f t="shared" si="10"/>
        <v>2.0793094968943806</v>
      </c>
    </row>
    <row r="133" spans="1:16" x14ac:dyDescent="0.15">
      <c r="A133" s="6">
        <v>66</v>
      </c>
      <c r="B133" s="6">
        <v>131</v>
      </c>
      <c r="D133">
        <v>666.03680419921898</v>
      </c>
      <c r="E133">
        <v>571.909423828125</v>
      </c>
      <c r="F133">
        <v>475.99328613281301</v>
      </c>
      <c r="G133">
        <v>470.288818359375</v>
      </c>
      <c r="I133" s="7">
        <f t="shared" si="13"/>
        <v>190.04351806640597</v>
      </c>
      <c r="J133" s="7">
        <f t="shared" si="13"/>
        <v>101.62060546875</v>
      </c>
      <c r="K133" s="7">
        <f t="shared" si="14"/>
        <v>118.90909423828097</v>
      </c>
      <c r="L133" s="8">
        <f t="shared" si="15"/>
        <v>1.170127787467744</v>
      </c>
      <c r="M133" s="8">
        <f t="shared" si="12"/>
        <v>1.748835084797423</v>
      </c>
      <c r="P133" s="6">
        <f t="shared" si="10"/>
        <v>0.99369191115696864</v>
      </c>
    </row>
    <row r="134" spans="1:16" x14ac:dyDescent="0.15">
      <c r="A134" s="6">
        <v>66.5</v>
      </c>
      <c r="B134" s="6">
        <v>132</v>
      </c>
      <c r="D134">
        <v>667.02813720703102</v>
      </c>
      <c r="E134">
        <v>573.21429443359398</v>
      </c>
      <c r="F134">
        <v>476.12445068359398</v>
      </c>
      <c r="G134">
        <v>470.16098022460898</v>
      </c>
      <c r="I134" s="7">
        <f t="shared" si="13"/>
        <v>190.90368652343705</v>
      </c>
      <c r="J134" s="7">
        <f t="shared" si="13"/>
        <v>103.053314208985</v>
      </c>
      <c r="K134" s="7">
        <f t="shared" si="14"/>
        <v>118.76636657714755</v>
      </c>
      <c r="L134" s="8">
        <f t="shared" si="15"/>
        <v>1.1524749833498569</v>
      </c>
      <c r="M134" s="8">
        <f t="shared" si="12"/>
        <v>1.7355664268714275</v>
      </c>
      <c r="P134" s="6">
        <f t="shared" ref="P134:P151" si="16">(M134-$O$2)/$O$2*100</f>
        <v>0.22743855639439098</v>
      </c>
    </row>
    <row r="135" spans="1:16" x14ac:dyDescent="0.15">
      <c r="A135" s="6">
        <v>67</v>
      </c>
      <c r="B135" s="6">
        <v>133</v>
      </c>
      <c r="D135">
        <v>669.16448974609398</v>
      </c>
      <c r="E135">
        <v>573.20672607421898</v>
      </c>
      <c r="F135">
        <v>475.60885620117199</v>
      </c>
      <c r="G135">
        <v>470.53964233398398</v>
      </c>
      <c r="I135" s="7">
        <f t="shared" si="13"/>
        <v>193.55563354492199</v>
      </c>
      <c r="J135" s="7">
        <f t="shared" si="13"/>
        <v>102.667083740235</v>
      </c>
      <c r="K135" s="7">
        <f t="shared" si="14"/>
        <v>121.6886749267575</v>
      </c>
      <c r="L135" s="8">
        <f t="shared" si="15"/>
        <v>1.1852744861697866</v>
      </c>
      <c r="M135" s="8">
        <f t="shared" si="12"/>
        <v>1.7727500758832484</v>
      </c>
      <c r="P135" s="6">
        <f t="shared" si="16"/>
        <v>2.3747616659758966</v>
      </c>
    </row>
    <row r="136" spans="1:16" x14ac:dyDescent="0.15">
      <c r="A136" s="6">
        <v>67.5</v>
      </c>
      <c r="B136" s="6">
        <v>134</v>
      </c>
      <c r="D136">
        <v>668.635986328125</v>
      </c>
      <c r="E136">
        <v>572.2099609375</v>
      </c>
      <c r="F136">
        <v>476.74435424804699</v>
      </c>
      <c r="G136">
        <v>471.21481323242199</v>
      </c>
      <c r="I136" s="7">
        <f t="shared" si="13"/>
        <v>191.89163208007801</v>
      </c>
      <c r="J136" s="7">
        <f t="shared" si="13"/>
        <v>100.99514770507801</v>
      </c>
      <c r="K136" s="7">
        <f t="shared" si="14"/>
        <v>121.19502868652341</v>
      </c>
      <c r="L136" s="8">
        <f t="shared" si="15"/>
        <v>1.2000084305082883</v>
      </c>
      <c r="M136" s="8">
        <f t="shared" si="12"/>
        <v>1.7918681664136418</v>
      </c>
      <c r="P136" s="6">
        <f t="shared" si="16"/>
        <v>3.4788146219925076</v>
      </c>
    </row>
    <row r="137" spans="1:16" x14ac:dyDescent="0.15">
      <c r="A137" s="6">
        <v>68</v>
      </c>
      <c r="B137" s="6">
        <v>135</v>
      </c>
      <c r="D137">
        <v>669.28607177734398</v>
      </c>
      <c r="E137">
        <v>573.54364013671898</v>
      </c>
      <c r="F137">
        <v>477.27774047851602</v>
      </c>
      <c r="G137">
        <v>471.80825805664102</v>
      </c>
      <c r="I137" s="7">
        <f t="shared" si="13"/>
        <v>192.00833129882795</v>
      </c>
      <c r="J137" s="7">
        <f t="shared" si="13"/>
        <v>101.73538208007795</v>
      </c>
      <c r="K137" s="7">
        <f t="shared" si="14"/>
        <v>120.79356384277339</v>
      </c>
      <c r="L137" s="8">
        <f t="shared" si="15"/>
        <v>1.1873309105743994</v>
      </c>
      <c r="M137" s="8">
        <f t="shared" si="12"/>
        <v>1.7835747926716445</v>
      </c>
      <c r="P137" s="6">
        <f t="shared" si="16"/>
        <v>2.9998795640877374</v>
      </c>
    </row>
    <row r="138" spans="1:16" x14ac:dyDescent="0.15">
      <c r="A138" s="6">
        <v>68.5</v>
      </c>
      <c r="B138" s="6">
        <v>136</v>
      </c>
      <c r="D138">
        <v>671.94805908203102</v>
      </c>
      <c r="E138">
        <v>576.25469970703102</v>
      </c>
      <c r="F138">
        <v>477.65786743164102</v>
      </c>
      <c r="G138">
        <v>471.33251953125</v>
      </c>
      <c r="I138" s="7">
        <f t="shared" si="13"/>
        <v>194.29019165039</v>
      </c>
      <c r="J138" s="7">
        <f t="shared" si="13"/>
        <v>104.92218017578102</v>
      </c>
      <c r="K138" s="7">
        <f t="shared" si="14"/>
        <v>120.8446655273433</v>
      </c>
      <c r="L138" s="8">
        <f t="shared" si="15"/>
        <v>1.1517551896547193</v>
      </c>
      <c r="M138" s="8">
        <f t="shared" si="12"/>
        <v>1.7523832179438559</v>
      </c>
      <c r="P138" s="6">
        <f t="shared" si="16"/>
        <v>1.1985934876210034</v>
      </c>
    </row>
    <row r="139" spans="1:16" x14ac:dyDescent="0.15">
      <c r="A139" s="6">
        <v>69</v>
      </c>
      <c r="B139" s="6">
        <v>137</v>
      </c>
      <c r="D139">
        <v>676.58264160156295</v>
      </c>
      <c r="E139">
        <v>580.30480957031295</v>
      </c>
      <c r="F139">
        <v>477.20806884765602</v>
      </c>
      <c r="G139">
        <v>471.38009643554699</v>
      </c>
      <c r="I139" s="7">
        <f t="shared" si="13"/>
        <v>199.37457275390693</v>
      </c>
      <c r="J139" s="7">
        <f t="shared" si="13"/>
        <v>108.92471313476597</v>
      </c>
      <c r="K139" s="7">
        <f t="shared" si="14"/>
        <v>123.12727355957077</v>
      </c>
      <c r="L139" s="8">
        <f t="shared" si="15"/>
        <v>1.1303887796999093</v>
      </c>
      <c r="M139" s="8">
        <f t="shared" si="12"/>
        <v>1.7354009541809372</v>
      </c>
      <c r="P139" s="6">
        <f t="shared" si="16"/>
        <v>0.21788265368614851</v>
      </c>
    </row>
    <row r="140" spans="1:16" x14ac:dyDescent="0.15">
      <c r="A140" s="6">
        <v>69.5</v>
      </c>
      <c r="B140" s="6">
        <v>138</v>
      </c>
      <c r="D140">
        <v>677.72296142578102</v>
      </c>
      <c r="E140">
        <v>581.16412353515602</v>
      </c>
      <c r="F140">
        <v>477.67468261718801</v>
      </c>
      <c r="G140">
        <v>471.58096313476602</v>
      </c>
      <c r="I140" s="7">
        <f t="shared" si="13"/>
        <v>200.04827880859301</v>
      </c>
      <c r="J140" s="7">
        <f t="shared" si="13"/>
        <v>109.58316040039</v>
      </c>
      <c r="K140" s="7">
        <f t="shared" si="14"/>
        <v>123.34006652832002</v>
      </c>
      <c r="L140" s="8">
        <f t="shared" si="15"/>
        <v>1.125538504982569</v>
      </c>
      <c r="M140" s="8">
        <f t="shared" si="12"/>
        <v>1.7349348256554884</v>
      </c>
      <c r="P140" s="6">
        <f t="shared" si="16"/>
        <v>0.19096414027147071</v>
      </c>
    </row>
    <row r="141" spans="1:16" x14ac:dyDescent="0.15">
      <c r="A141" s="6">
        <v>70</v>
      </c>
      <c r="B141" s="6">
        <v>139</v>
      </c>
      <c r="D141">
        <v>681.24816894531295</v>
      </c>
      <c r="E141">
        <v>583.33660888671898</v>
      </c>
      <c r="F141">
        <v>476.45843505859398</v>
      </c>
      <c r="G141">
        <v>470.35079956054699</v>
      </c>
      <c r="I141" s="7">
        <f t="shared" si="13"/>
        <v>204.78973388671898</v>
      </c>
      <c r="J141" s="7">
        <f t="shared" si="13"/>
        <v>112.98580932617199</v>
      </c>
      <c r="K141" s="7">
        <f t="shared" si="14"/>
        <v>125.69966735839859</v>
      </c>
      <c r="L141" s="8">
        <f t="shared" si="15"/>
        <v>1.1125261491513834</v>
      </c>
      <c r="M141" s="8">
        <f t="shared" si="12"/>
        <v>1.7263066160161944</v>
      </c>
      <c r="P141" s="6">
        <f t="shared" si="16"/>
        <v>-0.30730739695393428</v>
      </c>
    </row>
    <row r="142" spans="1:16" x14ac:dyDescent="0.15">
      <c r="A142" s="6">
        <v>70.5</v>
      </c>
      <c r="B142" s="6">
        <v>140</v>
      </c>
      <c r="D142">
        <v>680.98919677734398</v>
      </c>
      <c r="E142">
        <v>582.63958740234398</v>
      </c>
      <c r="F142">
        <v>476.14175415039102</v>
      </c>
      <c r="G142">
        <v>469.72128295898398</v>
      </c>
      <c r="I142" s="7">
        <f t="shared" si="13"/>
        <v>204.84744262695295</v>
      </c>
      <c r="J142" s="7">
        <f t="shared" si="13"/>
        <v>112.91830444336</v>
      </c>
      <c r="K142" s="7">
        <f t="shared" si="14"/>
        <v>125.80462951660095</v>
      </c>
      <c r="L142" s="8">
        <f t="shared" si="15"/>
        <v>1.1141207808314617</v>
      </c>
      <c r="M142" s="8">
        <f t="shared" si="12"/>
        <v>1.7322853938881644</v>
      </c>
      <c r="P142" s="6">
        <f t="shared" si="16"/>
        <v>3.7961780029053288E-2</v>
      </c>
    </row>
    <row r="143" spans="1:16" x14ac:dyDescent="0.15">
      <c r="A143" s="6">
        <v>71</v>
      </c>
      <c r="B143" s="6">
        <v>141</v>
      </c>
      <c r="D143">
        <v>684.21936035156295</v>
      </c>
      <c r="E143">
        <v>584.83477783203102</v>
      </c>
      <c r="F143">
        <v>476.28543090820301</v>
      </c>
      <c r="G143">
        <v>470.20181274414102</v>
      </c>
      <c r="I143" s="7">
        <f t="shared" si="13"/>
        <v>207.93392944335994</v>
      </c>
      <c r="J143" s="7">
        <f t="shared" si="13"/>
        <v>114.63296508789</v>
      </c>
      <c r="K143" s="7">
        <f t="shared" si="14"/>
        <v>127.69085388183694</v>
      </c>
      <c r="L143" s="8">
        <f t="shared" si="15"/>
        <v>1.1139104164664619</v>
      </c>
      <c r="M143" s="8">
        <f t="shared" si="12"/>
        <v>1.7364591757150558</v>
      </c>
      <c r="P143" s="6">
        <f t="shared" si="16"/>
        <v>0.27899401891410902</v>
      </c>
    </row>
    <row r="144" spans="1:16" x14ac:dyDescent="0.15">
      <c r="A144" s="6">
        <v>71.5</v>
      </c>
      <c r="B144" s="6">
        <v>142</v>
      </c>
      <c r="D144">
        <v>682.68145751953102</v>
      </c>
      <c r="E144">
        <v>584.71466064453102</v>
      </c>
      <c r="F144">
        <v>475.73571777343801</v>
      </c>
      <c r="G144">
        <v>470.07015991210898</v>
      </c>
      <c r="I144" s="7">
        <f t="shared" si="13"/>
        <v>206.94573974609301</v>
      </c>
      <c r="J144" s="7">
        <f t="shared" si="13"/>
        <v>114.64450073242205</v>
      </c>
      <c r="K144" s="7">
        <f t="shared" si="14"/>
        <v>126.69458923339758</v>
      </c>
      <c r="L144" s="8">
        <f t="shared" si="15"/>
        <v>1.1051082993426802</v>
      </c>
      <c r="M144" s="8">
        <f t="shared" si="12"/>
        <v>1.7320412047831657</v>
      </c>
      <c r="P144" s="6">
        <f t="shared" si="16"/>
        <v>2.3860073440089953E-2</v>
      </c>
    </row>
    <row r="145" spans="1:16" x14ac:dyDescent="0.15">
      <c r="A145" s="6">
        <v>72</v>
      </c>
      <c r="B145" s="6">
        <v>143</v>
      </c>
      <c r="D145">
        <v>678.67169189453102</v>
      </c>
      <c r="E145">
        <v>582.06890869140602</v>
      </c>
      <c r="F145">
        <v>476.348388671875</v>
      </c>
      <c r="G145">
        <v>470.833251953125</v>
      </c>
      <c r="I145" s="7">
        <f t="shared" si="13"/>
        <v>202.32330322265602</v>
      </c>
      <c r="J145" s="7">
        <f t="shared" si="13"/>
        <v>111.23565673828102</v>
      </c>
      <c r="K145" s="7">
        <f t="shared" si="14"/>
        <v>124.45834350585932</v>
      </c>
      <c r="L145" s="8">
        <f t="shared" si="15"/>
        <v>1.1188709372093615</v>
      </c>
      <c r="M145" s="8">
        <f t="shared" si="12"/>
        <v>1.7501879888417387</v>
      </c>
      <c r="P145" s="6">
        <f t="shared" si="16"/>
        <v>1.0718209328267279</v>
      </c>
    </row>
    <row r="146" spans="1:16" x14ac:dyDescent="0.15">
      <c r="A146" s="6">
        <v>72.5</v>
      </c>
      <c r="B146" s="6">
        <v>144</v>
      </c>
      <c r="D146">
        <v>673.40222167968795</v>
      </c>
      <c r="E146">
        <v>579.468994140625</v>
      </c>
      <c r="F146">
        <v>476.33926391601602</v>
      </c>
      <c r="G146">
        <v>470.53387451171898</v>
      </c>
      <c r="I146" s="7">
        <f t="shared" si="13"/>
        <v>197.06295776367193</v>
      </c>
      <c r="J146" s="7">
        <f t="shared" si="13"/>
        <v>108.93511962890602</v>
      </c>
      <c r="K146" s="7">
        <f t="shared" si="14"/>
        <v>120.80837402343772</v>
      </c>
      <c r="L146" s="8">
        <f t="shared" si="15"/>
        <v>1.1089938160896013</v>
      </c>
      <c r="M146" s="8">
        <f t="shared" si="12"/>
        <v>1.7446950139138699</v>
      </c>
      <c r="P146" s="6">
        <f t="shared" si="16"/>
        <v>0.75460644967542345</v>
      </c>
    </row>
    <row r="147" spans="1:16" x14ac:dyDescent="0.15">
      <c r="A147" s="6">
        <v>73</v>
      </c>
      <c r="B147" s="6">
        <v>145</v>
      </c>
      <c r="D147">
        <v>672.31671142578102</v>
      </c>
      <c r="E147">
        <v>577.63238525390602</v>
      </c>
      <c r="F147">
        <v>476.48007202148398</v>
      </c>
      <c r="G147">
        <v>470.79049682617199</v>
      </c>
      <c r="I147" s="7">
        <f t="shared" si="13"/>
        <v>195.83663940429705</v>
      </c>
      <c r="J147" s="7">
        <f t="shared" si="13"/>
        <v>106.84188842773403</v>
      </c>
      <c r="K147" s="7">
        <f t="shared" si="14"/>
        <v>121.04731750488322</v>
      </c>
      <c r="L147" s="8">
        <f t="shared" si="15"/>
        <v>1.1329574877999045</v>
      </c>
      <c r="M147" s="8">
        <f t="shared" si="12"/>
        <v>1.7730428318160645</v>
      </c>
      <c r="P147" s="6">
        <f t="shared" si="16"/>
        <v>2.3916680642641119</v>
      </c>
    </row>
    <row r="148" spans="1:16" x14ac:dyDescent="0.15">
      <c r="A148" s="6">
        <v>73.5</v>
      </c>
      <c r="B148" s="6">
        <v>146</v>
      </c>
      <c r="D148">
        <v>670.45599365234398</v>
      </c>
      <c r="E148">
        <v>577.15655517578102</v>
      </c>
      <c r="F148">
        <v>476.80203247070301</v>
      </c>
      <c r="G148">
        <v>470.93655395507801</v>
      </c>
      <c r="I148" s="7">
        <f t="shared" si="13"/>
        <v>193.65396118164097</v>
      </c>
      <c r="J148" s="7">
        <f t="shared" si="13"/>
        <v>106.22000122070301</v>
      </c>
      <c r="K148" s="7">
        <f t="shared" si="14"/>
        <v>119.29996032714887</v>
      </c>
      <c r="L148" s="8">
        <f t="shared" si="15"/>
        <v>1.1231402650736977</v>
      </c>
      <c r="M148" s="8">
        <f t="shared" si="12"/>
        <v>1.7676097552817494</v>
      </c>
      <c r="P148" s="6">
        <f t="shared" si="16"/>
        <v>2.0779126607922525</v>
      </c>
    </row>
    <row r="149" spans="1:16" x14ac:dyDescent="0.15">
      <c r="A149" s="6">
        <v>74</v>
      </c>
      <c r="B149" s="6">
        <v>147</v>
      </c>
      <c r="D149">
        <v>670.985595703125</v>
      </c>
      <c r="E149">
        <v>577.27453613281295</v>
      </c>
      <c r="F149">
        <v>476.95291137695301</v>
      </c>
      <c r="G149">
        <v>470.90869140625</v>
      </c>
      <c r="I149" s="7">
        <f t="shared" si="13"/>
        <v>194.03268432617199</v>
      </c>
      <c r="J149" s="7">
        <f t="shared" si="13"/>
        <v>106.36584472656295</v>
      </c>
      <c r="K149" s="7">
        <f t="shared" si="14"/>
        <v>119.57659301757792</v>
      </c>
      <c r="L149" s="8">
        <f t="shared" si="15"/>
        <v>1.1242010377013048</v>
      </c>
      <c r="M149" s="8">
        <f t="shared" si="12"/>
        <v>1.7730546741012478</v>
      </c>
      <c r="P149" s="6">
        <f t="shared" si="16"/>
        <v>2.3923519458443301</v>
      </c>
    </row>
    <row r="150" spans="1:16" x14ac:dyDescent="0.15">
      <c r="A150" s="6">
        <v>74.5</v>
      </c>
      <c r="B150" s="6">
        <v>148</v>
      </c>
      <c r="D150">
        <v>670.210693359375</v>
      </c>
      <c r="E150">
        <v>576.25323486328102</v>
      </c>
      <c r="F150">
        <v>476.25469970703102</v>
      </c>
      <c r="G150">
        <v>470.80056762695301</v>
      </c>
      <c r="I150" s="7">
        <f t="shared" si="13"/>
        <v>193.95599365234398</v>
      </c>
      <c r="J150" s="7">
        <f t="shared" si="13"/>
        <v>105.45266723632801</v>
      </c>
      <c r="K150" s="7">
        <f t="shared" si="14"/>
        <v>120.13912658691437</v>
      </c>
      <c r="L150" s="8">
        <f t="shared" si="15"/>
        <v>1.1392706295201884</v>
      </c>
      <c r="M150" s="8">
        <f t="shared" si="12"/>
        <v>1.7925084121120229</v>
      </c>
      <c r="P150" s="6">
        <f t="shared" si="16"/>
        <v>3.5157882493927386</v>
      </c>
    </row>
    <row r="151" spans="1:16" x14ac:dyDescent="0.15">
      <c r="A151" s="6">
        <v>75</v>
      </c>
      <c r="B151" s="6">
        <v>149</v>
      </c>
      <c r="D151">
        <v>667.95349121093795</v>
      </c>
      <c r="E151">
        <v>575.51873779296898</v>
      </c>
      <c r="F151">
        <v>477.02548217773398</v>
      </c>
      <c r="G151">
        <v>470.30514526367199</v>
      </c>
      <c r="I151" s="7">
        <f t="shared" si="13"/>
        <v>190.92800903320398</v>
      </c>
      <c r="J151" s="7">
        <f t="shared" si="13"/>
        <v>105.21359252929699</v>
      </c>
      <c r="K151" s="7">
        <f t="shared" si="14"/>
        <v>117.27849426269609</v>
      </c>
      <c r="L151" s="8">
        <f t="shared" si="15"/>
        <v>1.1146705615060106</v>
      </c>
      <c r="M151" s="8">
        <f t="shared" si="12"/>
        <v>1.7722924902897366</v>
      </c>
      <c r="P151" s="6">
        <f t="shared" si="16"/>
        <v>2.3483364993859484</v>
      </c>
    </row>
    <row r="152" spans="1:16" x14ac:dyDescent="0.15">
      <c r="A152" s="18">
        <v>75.5</v>
      </c>
      <c r="B152" s="18">
        <v>150</v>
      </c>
      <c r="D152">
        <v>668.57287597656295</v>
      </c>
      <c r="E152">
        <v>576.289306640625</v>
      </c>
      <c r="F152">
        <v>476.32290649414102</v>
      </c>
      <c r="G152">
        <v>470.16003417968801</v>
      </c>
      <c r="I152" s="19">
        <f t="shared" ref="I152:I193" si="17">D152-F152</f>
        <v>192.24996948242193</v>
      </c>
      <c r="J152" s="19">
        <f t="shared" ref="J152:J193" si="18">E152-G152</f>
        <v>106.12927246093699</v>
      </c>
      <c r="K152" s="19">
        <f t="shared" ref="K152:K193" si="19">I152-0.7*J152</f>
        <v>117.95947875976604</v>
      </c>
      <c r="L152" s="20">
        <f t="shared" ref="L152:L193" si="20">K152/J152</f>
        <v>1.1114697766649009</v>
      </c>
      <c r="M152" s="20">
        <f t="shared" ref="M152:M193" si="21">L152+ABS($N$2)*A152</f>
        <v>1.7734758516405185</v>
      </c>
      <c r="N152" s="18"/>
      <c r="O152" s="18"/>
      <c r="P152" s="18">
        <f t="shared" ref="P152:P193" si="22">(M152-$O$2)/$O$2*100</f>
        <v>2.4166745792422781</v>
      </c>
    </row>
    <row r="153" spans="1:16" x14ac:dyDescent="0.15">
      <c r="A153" s="18">
        <v>76</v>
      </c>
      <c r="B153" s="18">
        <v>151</v>
      </c>
      <c r="D153">
        <v>670.34161376953102</v>
      </c>
      <c r="E153">
        <v>576.83551025390602</v>
      </c>
      <c r="F153">
        <v>476.19989013671898</v>
      </c>
      <c r="G153">
        <v>470.23593139648398</v>
      </c>
      <c r="I153" s="19">
        <f t="shared" si="17"/>
        <v>194.14172363281205</v>
      </c>
      <c r="J153" s="19">
        <f t="shared" si="18"/>
        <v>106.59957885742205</v>
      </c>
      <c r="K153" s="19">
        <f t="shared" si="19"/>
        <v>119.52201843261662</v>
      </c>
      <c r="L153" s="20">
        <f t="shared" si="20"/>
        <v>1.1212241147076056</v>
      </c>
      <c r="M153" s="20">
        <f t="shared" si="21"/>
        <v>1.7876143358751149</v>
      </c>
      <c r="N153" s="18"/>
      <c r="O153" s="18"/>
      <c r="P153" s="18">
        <f t="shared" si="22"/>
        <v>3.2331596402364542</v>
      </c>
    </row>
    <row r="154" spans="1:16" x14ac:dyDescent="0.15">
      <c r="A154" s="18">
        <v>76.5</v>
      </c>
      <c r="B154" s="18">
        <v>152</v>
      </c>
      <c r="D154">
        <v>669.47979736328102</v>
      </c>
      <c r="E154">
        <v>576.19226074218795</v>
      </c>
      <c r="F154">
        <v>476.15762329101602</v>
      </c>
      <c r="G154">
        <v>470.56942749023398</v>
      </c>
      <c r="I154" s="19">
        <f t="shared" si="17"/>
        <v>193.322174072265</v>
      </c>
      <c r="J154" s="19">
        <f t="shared" si="18"/>
        <v>105.62283325195398</v>
      </c>
      <c r="K154" s="19">
        <f t="shared" si="19"/>
        <v>119.38619079589722</v>
      </c>
      <c r="L154" s="20">
        <f t="shared" si="20"/>
        <v>1.1303066498047063</v>
      </c>
      <c r="M154" s="20">
        <f t="shared" si="21"/>
        <v>1.801081017164107</v>
      </c>
      <c r="N154" s="18"/>
      <c r="O154" s="18"/>
      <c r="P154" s="18">
        <f t="shared" si="22"/>
        <v>4.0108486704881265</v>
      </c>
    </row>
    <row r="155" spans="1:16" x14ac:dyDescent="0.15">
      <c r="A155" s="18">
        <v>77</v>
      </c>
      <c r="B155" s="18">
        <v>153</v>
      </c>
      <c r="D155">
        <v>668.63128662109398</v>
      </c>
      <c r="E155">
        <v>575.61004638671898</v>
      </c>
      <c r="F155">
        <v>476.84765625</v>
      </c>
      <c r="G155">
        <v>470.74914550781301</v>
      </c>
      <c r="I155" s="19">
        <f t="shared" si="17"/>
        <v>191.78363037109398</v>
      </c>
      <c r="J155" s="19">
        <f t="shared" si="18"/>
        <v>104.86090087890597</v>
      </c>
      <c r="K155" s="19">
        <f t="shared" si="19"/>
        <v>118.3809997558598</v>
      </c>
      <c r="L155" s="20">
        <f t="shared" si="20"/>
        <v>1.1289336517580268</v>
      </c>
      <c r="M155" s="20">
        <f t="shared" si="21"/>
        <v>1.8040921653093189</v>
      </c>
      <c r="N155" s="18"/>
      <c r="O155" s="18"/>
      <c r="P155" s="18">
        <f t="shared" si="22"/>
        <v>4.1847398342233371</v>
      </c>
    </row>
    <row r="156" spans="1:16" x14ac:dyDescent="0.15">
      <c r="A156" s="18">
        <v>77.5</v>
      </c>
      <c r="B156" s="18">
        <v>154</v>
      </c>
      <c r="D156">
        <v>670.71209716796898</v>
      </c>
      <c r="E156">
        <v>576.83264160156295</v>
      </c>
      <c r="F156">
        <v>477.09417724609398</v>
      </c>
      <c r="G156">
        <v>471.28158569335898</v>
      </c>
      <c r="I156" s="19">
        <f t="shared" si="17"/>
        <v>193.617919921875</v>
      </c>
      <c r="J156" s="19">
        <f t="shared" si="18"/>
        <v>105.55105590820398</v>
      </c>
      <c r="K156" s="19">
        <f t="shared" si="19"/>
        <v>119.73218078613222</v>
      </c>
      <c r="L156" s="20">
        <f t="shared" si="20"/>
        <v>1.1343532260848375</v>
      </c>
      <c r="M156" s="20">
        <f t="shared" si="21"/>
        <v>1.8138958858280212</v>
      </c>
      <c r="N156" s="18"/>
      <c r="O156" s="18"/>
      <c r="P156" s="18">
        <f t="shared" si="22"/>
        <v>4.7508960934703861</v>
      </c>
    </row>
    <row r="157" spans="1:16" x14ac:dyDescent="0.15">
      <c r="A157" s="18">
        <v>78</v>
      </c>
      <c r="B157" s="18">
        <v>155</v>
      </c>
      <c r="D157">
        <v>668.24493408203102</v>
      </c>
      <c r="E157">
        <v>575.91015625</v>
      </c>
      <c r="F157">
        <v>476.86065673828102</v>
      </c>
      <c r="G157">
        <v>470.88418579101602</v>
      </c>
      <c r="I157" s="19">
        <f t="shared" si="17"/>
        <v>191.38427734375</v>
      </c>
      <c r="J157" s="19">
        <f t="shared" si="18"/>
        <v>105.02597045898398</v>
      </c>
      <c r="K157" s="19">
        <f t="shared" si="19"/>
        <v>117.86609802246122</v>
      </c>
      <c r="L157" s="20">
        <f t="shared" si="20"/>
        <v>1.1222566904867757</v>
      </c>
      <c r="M157" s="20">
        <f t="shared" si="21"/>
        <v>1.8061834964218508</v>
      </c>
      <c r="N157" s="18"/>
      <c r="O157" s="18"/>
      <c r="P157" s="18">
        <f t="shared" si="22"/>
        <v>4.3055123712677492</v>
      </c>
    </row>
    <row r="158" spans="1:16" x14ac:dyDescent="0.15">
      <c r="A158" s="18">
        <v>78.5</v>
      </c>
      <c r="B158" s="18">
        <v>156</v>
      </c>
      <c r="D158">
        <v>669.14141845703102</v>
      </c>
      <c r="E158">
        <v>576.34088134765602</v>
      </c>
      <c r="F158">
        <v>476.81451416015602</v>
      </c>
      <c r="G158">
        <v>470.92984008789102</v>
      </c>
      <c r="I158" s="19">
        <f t="shared" si="17"/>
        <v>192.326904296875</v>
      </c>
      <c r="J158" s="19">
        <f t="shared" si="18"/>
        <v>105.411041259765</v>
      </c>
      <c r="K158" s="19">
        <f t="shared" si="19"/>
        <v>118.53917541503951</v>
      </c>
      <c r="L158" s="20">
        <f t="shared" si="20"/>
        <v>1.1245423059897754</v>
      </c>
      <c r="M158" s="20">
        <f t="shared" si="21"/>
        <v>1.8128532581167422</v>
      </c>
      <c r="N158" s="18"/>
      <c r="O158" s="18"/>
      <c r="P158" s="18">
        <f t="shared" si="22"/>
        <v>4.6906852578311078</v>
      </c>
    </row>
    <row r="159" spans="1:16" x14ac:dyDescent="0.15">
      <c r="A159" s="18">
        <v>79</v>
      </c>
      <c r="B159" s="18">
        <v>157</v>
      </c>
      <c r="D159">
        <v>668.87268066406295</v>
      </c>
      <c r="E159">
        <v>576.97399902343795</v>
      </c>
      <c r="F159">
        <v>477.57952880859398</v>
      </c>
      <c r="G159">
        <v>471.499755859375</v>
      </c>
      <c r="I159" s="19">
        <f t="shared" si="17"/>
        <v>191.29315185546898</v>
      </c>
      <c r="J159" s="19">
        <f t="shared" si="18"/>
        <v>105.47424316406295</v>
      </c>
      <c r="K159" s="19">
        <f t="shared" si="19"/>
        <v>117.46118164062491</v>
      </c>
      <c r="L159" s="20">
        <f t="shared" si="20"/>
        <v>1.1136480160176787</v>
      </c>
      <c r="M159" s="20">
        <f t="shared" si="21"/>
        <v>1.8063431143365367</v>
      </c>
      <c r="N159" s="18"/>
      <c r="O159" s="18"/>
      <c r="P159" s="18">
        <f t="shared" si="22"/>
        <v>4.3147301658096255</v>
      </c>
    </row>
    <row r="160" spans="1:16" x14ac:dyDescent="0.15">
      <c r="A160" s="18">
        <v>79.5</v>
      </c>
      <c r="B160" s="18">
        <v>158</v>
      </c>
      <c r="D160">
        <v>668.57861328125</v>
      </c>
      <c r="E160">
        <v>575.41052246093795</v>
      </c>
      <c r="F160">
        <v>477.23257446289102</v>
      </c>
      <c r="G160">
        <v>471.48342895507801</v>
      </c>
      <c r="I160" s="19">
        <f t="shared" si="17"/>
        <v>191.34603881835898</v>
      </c>
      <c r="J160" s="19">
        <f t="shared" si="18"/>
        <v>103.92709350585994</v>
      </c>
      <c r="K160" s="19">
        <f t="shared" si="19"/>
        <v>118.59707336425703</v>
      </c>
      <c r="L160" s="20">
        <f t="shared" si="20"/>
        <v>1.1411564526970046</v>
      </c>
      <c r="M160" s="20">
        <f t="shared" si="21"/>
        <v>1.8382356972077543</v>
      </c>
      <c r="N160" s="18"/>
      <c r="O160" s="18"/>
      <c r="P160" s="18">
        <f t="shared" si="22"/>
        <v>6.1564988475717977</v>
      </c>
    </row>
    <row r="161" spans="1:16" x14ac:dyDescent="0.15">
      <c r="A161" s="18">
        <v>80</v>
      </c>
      <c r="B161" s="18">
        <v>159</v>
      </c>
      <c r="D161">
        <v>671.56640625</v>
      </c>
      <c r="E161">
        <v>577.45275878906295</v>
      </c>
      <c r="F161">
        <v>477.11389160156301</v>
      </c>
      <c r="G161">
        <v>471.21047973632801</v>
      </c>
      <c r="I161" s="19">
        <f t="shared" si="17"/>
        <v>194.45251464843699</v>
      </c>
      <c r="J161" s="19">
        <f t="shared" si="18"/>
        <v>106.24227905273494</v>
      </c>
      <c r="K161" s="19">
        <f t="shared" si="19"/>
        <v>120.08291931152253</v>
      </c>
      <c r="L161" s="20">
        <f t="shared" si="20"/>
        <v>1.1302743162344775</v>
      </c>
      <c r="M161" s="20">
        <f t="shared" si="21"/>
        <v>1.8317377069371186</v>
      </c>
      <c r="N161" s="18"/>
      <c r="O161" s="18"/>
      <c r="P161" s="18">
        <f t="shared" si="22"/>
        <v>5.7812456100658185</v>
      </c>
    </row>
    <row r="162" spans="1:16" x14ac:dyDescent="0.15">
      <c r="A162" s="18">
        <v>80.5</v>
      </c>
      <c r="B162" s="18">
        <v>160</v>
      </c>
      <c r="D162">
        <v>672.525634765625</v>
      </c>
      <c r="E162">
        <v>577.93505859375</v>
      </c>
      <c r="F162">
        <v>476.97406005859398</v>
      </c>
      <c r="G162">
        <v>471.17492675781301</v>
      </c>
      <c r="I162" s="19">
        <f t="shared" si="17"/>
        <v>195.55157470703102</v>
      </c>
      <c r="J162" s="19">
        <f t="shared" si="18"/>
        <v>106.76013183593699</v>
      </c>
      <c r="K162" s="19">
        <f t="shared" si="19"/>
        <v>120.81948242187514</v>
      </c>
      <c r="L162" s="20">
        <f t="shared" si="20"/>
        <v>1.1316910193361673</v>
      </c>
      <c r="M162" s="20">
        <f t="shared" si="21"/>
        <v>1.8375385562307001</v>
      </c>
      <c r="N162" s="18"/>
      <c r="O162" s="18"/>
      <c r="P162" s="18">
        <f t="shared" si="22"/>
        <v>6.1162395677418697</v>
      </c>
    </row>
    <row r="163" spans="1:16" x14ac:dyDescent="0.15">
      <c r="A163" s="18">
        <v>81</v>
      </c>
      <c r="B163" s="18">
        <v>161</v>
      </c>
      <c r="D163">
        <v>670.93688964843795</v>
      </c>
      <c r="E163">
        <v>576.54290771484398</v>
      </c>
      <c r="F163">
        <v>477.25180053710898</v>
      </c>
      <c r="G163">
        <v>471.58673095703102</v>
      </c>
      <c r="I163" s="19">
        <f t="shared" si="17"/>
        <v>193.68508911132898</v>
      </c>
      <c r="J163" s="19">
        <f t="shared" si="18"/>
        <v>104.95617675781295</v>
      </c>
      <c r="K163" s="19">
        <f t="shared" si="19"/>
        <v>120.21576538085992</v>
      </c>
      <c r="L163" s="20">
        <f t="shared" si="20"/>
        <v>1.1453900960803722</v>
      </c>
      <c r="M163" s="20">
        <f t="shared" si="21"/>
        <v>1.8556217791667964</v>
      </c>
      <c r="N163" s="18"/>
      <c r="O163" s="18"/>
      <c r="P163" s="18">
        <f t="shared" si="22"/>
        <v>7.1605298280670331</v>
      </c>
    </row>
    <row r="164" spans="1:16" x14ac:dyDescent="0.15">
      <c r="A164" s="18">
        <v>81.5</v>
      </c>
      <c r="B164" s="18">
        <v>162</v>
      </c>
      <c r="D164">
        <v>675.937255859375</v>
      </c>
      <c r="E164">
        <v>578.977294921875</v>
      </c>
      <c r="F164">
        <v>477.07687377929699</v>
      </c>
      <c r="G164">
        <v>471.28015136718801</v>
      </c>
      <c r="I164" s="19">
        <f t="shared" si="17"/>
        <v>198.86038208007801</v>
      </c>
      <c r="J164" s="19">
        <f t="shared" si="18"/>
        <v>107.69714355468699</v>
      </c>
      <c r="K164" s="19">
        <f t="shared" si="19"/>
        <v>123.47238159179713</v>
      </c>
      <c r="L164" s="20">
        <f t="shared" si="20"/>
        <v>1.1464777756997773</v>
      </c>
      <c r="M164" s="20">
        <f t="shared" si="21"/>
        <v>1.8610936049780928</v>
      </c>
      <c r="N164" s="18"/>
      <c r="O164" s="18"/>
      <c r="P164" s="18">
        <f t="shared" si="22"/>
        <v>7.4765229682902028</v>
      </c>
    </row>
    <row r="165" spans="1:16" x14ac:dyDescent="0.15">
      <c r="A165" s="18">
        <v>82</v>
      </c>
      <c r="B165" s="18">
        <v>163</v>
      </c>
      <c r="D165">
        <v>679.31671142578102</v>
      </c>
      <c r="E165">
        <v>580.81964111328102</v>
      </c>
      <c r="F165">
        <v>476.63958740234398</v>
      </c>
      <c r="G165">
        <v>470.48870849609398</v>
      </c>
      <c r="I165" s="19">
        <f t="shared" si="17"/>
        <v>202.67712402343705</v>
      </c>
      <c r="J165" s="19">
        <f t="shared" si="18"/>
        <v>110.33093261718705</v>
      </c>
      <c r="K165" s="19">
        <f t="shared" si="19"/>
        <v>125.44547119140611</v>
      </c>
      <c r="L165" s="20">
        <f t="shared" si="20"/>
        <v>1.1369927563891957</v>
      </c>
      <c r="M165" s="20">
        <f t="shared" si="21"/>
        <v>1.8559927318594029</v>
      </c>
      <c r="N165" s="18"/>
      <c r="O165" s="18"/>
      <c r="P165" s="18">
        <f t="shared" si="22"/>
        <v>7.181952020631897</v>
      </c>
    </row>
    <row r="166" spans="1:16" x14ac:dyDescent="0.15">
      <c r="A166" s="18">
        <v>82.5</v>
      </c>
      <c r="B166" s="18">
        <v>164</v>
      </c>
      <c r="D166">
        <v>680.20635986328102</v>
      </c>
      <c r="E166">
        <v>580.3466796875</v>
      </c>
      <c r="F166">
        <v>476.27487182617199</v>
      </c>
      <c r="G166">
        <v>470.37289428710898</v>
      </c>
      <c r="I166" s="19">
        <f t="shared" si="17"/>
        <v>203.93148803710903</v>
      </c>
      <c r="J166" s="19">
        <f t="shared" si="18"/>
        <v>109.97378540039102</v>
      </c>
      <c r="K166" s="19">
        <f t="shared" si="19"/>
        <v>126.94983825683532</v>
      </c>
      <c r="L166" s="20">
        <f t="shared" si="20"/>
        <v>1.1543645405551708</v>
      </c>
      <c r="M166" s="20">
        <f t="shared" si="21"/>
        <v>1.8777486622172694</v>
      </c>
      <c r="N166" s="18"/>
      <c r="O166" s="18"/>
      <c r="P166" s="18">
        <f t="shared" si="22"/>
        <v>8.4383379125340312</v>
      </c>
    </row>
    <row r="167" spans="1:16" x14ac:dyDescent="0.15">
      <c r="A167" s="18">
        <v>83</v>
      </c>
      <c r="B167" s="18">
        <v>165</v>
      </c>
      <c r="D167">
        <v>679.767333984375</v>
      </c>
      <c r="E167">
        <v>582.08154296875</v>
      </c>
      <c r="F167">
        <v>475.94665527343801</v>
      </c>
      <c r="G167">
        <v>470.17153930664102</v>
      </c>
      <c r="I167" s="19">
        <f t="shared" si="17"/>
        <v>203.82067871093699</v>
      </c>
      <c r="J167" s="19">
        <f t="shared" si="18"/>
        <v>111.91000366210898</v>
      </c>
      <c r="K167" s="19">
        <f t="shared" si="19"/>
        <v>125.48367614746071</v>
      </c>
      <c r="L167" s="20">
        <f t="shared" si="20"/>
        <v>1.1212909663226789</v>
      </c>
      <c r="M167" s="20">
        <f t="shared" si="21"/>
        <v>1.8490592341766692</v>
      </c>
      <c r="N167" s="18"/>
      <c r="O167" s="18"/>
      <c r="P167" s="18">
        <f t="shared" si="22"/>
        <v>6.7815486121436424</v>
      </c>
    </row>
    <row r="168" spans="1:16" x14ac:dyDescent="0.15">
      <c r="A168" s="18">
        <v>83.5</v>
      </c>
      <c r="B168" s="18">
        <v>166</v>
      </c>
      <c r="D168">
        <v>678.144287109375</v>
      </c>
      <c r="E168">
        <v>580.12298583984398</v>
      </c>
      <c r="F168">
        <v>476.38348388671898</v>
      </c>
      <c r="G168">
        <v>470.73666381835898</v>
      </c>
      <c r="I168" s="19">
        <f t="shared" si="17"/>
        <v>201.76080322265602</v>
      </c>
      <c r="J168" s="19">
        <f t="shared" si="18"/>
        <v>109.386322021485</v>
      </c>
      <c r="K168" s="19">
        <f t="shared" si="19"/>
        <v>125.19037780761653</v>
      </c>
      <c r="L168" s="20">
        <f t="shared" si="20"/>
        <v>1.1444792684685694</v>
      </c>
      <c r="M168" s="20">
        <f t="shared" si="21"/>
        <v>1.8766316825144511</v>
      </c>
      <c r="N168" s="18"/>
      <c r="O168" s="18"/>
      <c r="P168" s="18">
        <f t="shared" si="22"/>
        <v>8.3738333146116304</v>
      </c>
    </row>
    <row r="169" spans="1:16" x14ac:dyDescent="0.15">
      <c r="A169" s="18">
        <v>84</v>
      </c>
      <c r="B169" s="18">
        <v>167</v>
      </c>
      <c r="D169">
        <v>677.52233886718795</v>
      </c>
      <c r="E169">
        <v>580.14501953125</v>
      </c>
      <c r="F169">
        <v>477.12301635742199</v>
      </c>
      <c r="G169">
        <v>470.97406005859398</v>
      </c>
      <c r="I169" s="19">
        <f t="shared" si="17"/>
        <v>200.39932250976597</v>
      </c>
      <c r="J169" s="19">
        <f t="shared" si="18"/>
        <v>109.17095947265602</v>
      </c>
      <c r="K169" s="19">
        <f t="shared" si="19"/>
        <v>123.97965087890675</v>
      </c>
      <c r="L169" s="20">
        <f t="shared" si="20"/>
        <v>1.1356468009238285</v>
      </c>
      <c r="M169" s="20">
        <f t="shared" si="21"/>
        <v>1.8721833611616017</v>
      </c>
      <c r="N169" s="18"/>
      <c r="O169" s="18"/>
      <c r="P169" s="18">
        <f t="shared" si="22"/>
        <v>8.1169466589533368</v>
      </c>
    </row>
    <row r="170" spans="1:16" x14ac:dyDescent="0.15">
      <c r="A170" s="18">
        <v>84.5</v>
      </c>
      <c r="B170" s="18">
        <v>168</v>
      </c>
      <c r="D170">
        <v>674.38311767578102</v>
      </c>
      <c r="E170">
        <v>577.37158203125</v>
      </c>
      <c r="F170">
        <v>476.05285644531301</v>
      </c>
      <c r="G170">
        <v>470.10763549804699</v>
      </c>
      <c r="I170" s="19">
        <f t="shared" si="17"/>
        <v>198.33026123046801</v>
      </c>
      <c r="J170" s="19">
        <f t="shared" si="18"/>
        <v>107.26394653320301</v>
      </c>
      <c r="K170" s="19">
        <f t="shared" si="19"/>
        <v>123.24549865722591</v>
      </c>
      <c r="L170" s="20">
        <f t="shared" si="20"/>
        <v>1.1489927663539388</v>
      </c>
      <c r="M170" s="20">
        <f t="shared" si="21"/>
        <v>1.8899134727836033</v>
      </c>
      <c r="N170" s="18"/>
      <c r="O170" s="18"/>
      <c r="P170" s="18">
        <f t="shared" si="22"/>
        <v>9.1408450506706309</v>
      </c>
    </row>
    <row r="171" spans="1:16" x14ac:dyDescent="0.15">
      <c r="A171" s="18">
        <v>85</v>
      </c>
      <c r="B171" s="18">
        <v>169</v>
      </c>
      <c r="D171">
        <v>666.43865966796898</v>
      </c>
      <c r="E171">
        <v>574.13201904296898</v>
      </c>
      <c r="F171">
        <v>475.68859863281301</v>
      </c>
      <c r="G171">
        <v>469.863525390625</v>
      </c>
      <c r="I171" s="19">
        <f t="shared" si="17"/>
        <v>190.75006103515597</v>
      </c>
      <c r="J171" s="19">
        <f t="shared" si="18"/>
        <v>104.26849365234398</v>
      </c>
      <c r="K171" s="19">
        <f t="shared" si="19"/>
        <v>117.76211547851518</v>
      </c>
      <c r="L171" s="20">
        <f t="shared" si="20"/>
        <v>1.1294122639880284</v>
      </c>
      <c r="M171" s="20">
        <f t="shared" si="21"/>
        <v>1.8747171166095846</v>
      </c>
      <c r="N171" s="18"/>
      <c r="O171" s="18"/>
      <c r="P171" s="18">
        <f t="shared" si="22"/>
        <v>8.2632688132355092</v>
      </c>
    </row>
    <row r="172" spans="1:16" x14ac:dyDescent="0.15">
      <c r="A172" s="18">
        <v>85.5</v>
      </c>
      <c r="B172" s="18">
        <v>170</v>
      </c>
      <c r="D172">
        <v>667.80877685546898</v>
      </c>
      <c r="E172">
        <v>575.61218261718795</v>
      </c>
      <c r="F172">
        <v>475.29937744140602</v>
      </c>
      <c r="G172">
        <v>469.89715576171898</v>
      </c>
      <c r="I172" s="19">
        <f t="shared" si="17"/>
        <v>192.50939941406295</v>
      </c>
      <c r="J172" s="19">
        <f t="shared" si="18"/>
        <v>105.71502685546898</v>
      </c>
      <c r="K172" s="19">
        <f t="shared" si="19"/>
        <v>118.50888061523467</v>
      </c>
      <c r="L172" s="20">
        <f t="shared" si="20"/>
        <v>1.1210220925096783</v>
      </c>
      <c r="M172" s="20">
        <f t="shared" si="21"/>
        <v>1.870711091323126</v>
      </c>
      <c r="N172" s="18"/>
      <c r="O172" s="18"/>
      <c r="P172" s="18">
        <f t="shared" si="22"/>
        <v>8.0319243673892764</v>
      </c>
    </row>
    <row r="173" spans="1:16" x14ac:dyDescent="0.15">
      <c r="A173" s="18">
        <v>86</v>
      </c>
      <c r="B173" s="18">
        <v>171</v>
      </c>
      <c r="D173">
        <v>665.32611083984398</v>
      </c>
      <c r="E173">
        <v>576.18072509765602</v>
      </c>
      <c r="F173">
        <v>475.90197753906301</v>
      </c>
      <c r="G173">
        <v>470.076416015625</v>
      </c>
      <c r="I173" s="19">
        <f t="shared" si="17"/>
        <v>189.42413330078097</v>
      </c>
      <c r="J173" s="19">
        <f t="shared" si="18"/>
        <v>106.10430908203102</v>
      </c>
      <c r="K173" s="19">
        <f t="shared" si="19"/>
        <v>115.15111694335926</v>
      </c>
      <c r="L173" s="20">
        <f t="shared" si="20"/>
        <v>1.0852633407596481</v>
      </c>
      <c r="M173" s="20">
        <f t="shared" si="21"/>
        <v>1.8393364857649874</v>
      </c>
      <c r="N173" s="18"/>
      <c r="O173" s="18"/>
      <c r="P173" s="18">
        <f t="shared" si="22"/>
        <v>6.2200684210409918</v>
      </c>
    </row>
    <row r="174" spans="1:16" x14ac:dyDescent="0.15">
      <c r="A174" s="18">
        <v>86.5</v>
      </c>
      <c r="B174" s="18">
        <v>172</v>
      </c>
      <c r="D174">
        <v>674.23809814453102</v>
      </c>
      <c r="E174">
        <v>582.2265625</v>
      </c>
      <c r="F174">
        <v>476.32723999023398</v>
      </c>
      <c r="G174">
        <v>470.20181274414102</v>
      </c>
      <c r="I174" s="19">
        <f t="shared" si="17"/>
        <v>197.91085815429705</v>
      </c>
      <c r="J174" s="19">
        <f t="shared" si="18"/>
        <v>112.02474975585898</v>
      </c>
      <c r="K174" s="19">
        <f t="shared" si="19"/>
        <v>119.49353332519577</v>
      </c>
      <c r="L174" s="20">
        <f t="shared" si="20"/>
        <v>1.0666708346647851</v>
      </c>
      <c r="M174" s="20">
        <f t="shared" si="21"/>
        <v>1.8251281258620158</v>
      </c>
      <c r="N174" s="18"/>
      <c r="O174" s="18"/>
      <c r="P174" s="18">
        <f t="shared" si="22"/>
        <v>5.3995481014993851</v>
      </c>
    </row>
    <row r="175" spans="1:16" x14ac:dyDescent="0.15">
      <c r="A175" s="18">
        <v>87</v>
      </c>
      <c r="B175" s="18">
        <v>173</v>
      </c>
      <c r="D175">
        <v>672.64715576171898</v>
      </c>
      <c r="E175">
        <v>582.79400634765602</v>
      </c>
      <c r="F175">
        <v>476.50985717773398</v>
      </c>
      <c r="G175">
        <v>470.99951171875</v>
      </c>
      <c r="I175" s="19">
        <f t="shared" si="17"/>
        <v>196.137298583985</v>
      </c>
      <c r="J175" s="19">
        <f t="shared" si="18"/>
        <v>111.79449462890602</v>
      </c>
      <c r="K175" s="19">
        <f t="shared" si="19"/>
        <v>117.88115234375078</v>
      </c>
      <c r="L175" s="20">
        <f t="shared" si="20"/>
        <v>1.0544450577378519</v>
      </c>
      <c r="M175" s="20">
        <f t="shared" si="21"/>
        <v>1.8172864951269743</v>
      </c>
      <c r="N175" s="18"/>
      <c r="O175" s="18"/>
      <c r="P175" s="18">
        <f t="shared" si="22"/>
        <v>4.9467008059365911</v>
      </c>
    </row>
    <row r="176" spans="1:16" x14ac:dyDescent="0.15">
      <c r="A176" s="18">
        <v>87.5</v>
      </c>
      <c r="B176" s="18">
        <v>174</v>
      </c>
      <c r="D176">
        <v>672.02630615234398</v>
      </c>
      <c r="E176">
        <v>583.53497314453102</v>
      </c>
      <c r="F176">
        <v>476.69149780273398</v>
      </c>
      <c r="G176">
        <v>471.04229736328102</v>
      </c>
      <c r="I176" s="19">
        <f t="shared" si="17"/>
        <v>195.33480834961</v>
      </c>
      <c r="J176" s="19">
        <f t="shared" si="18"/>
        <v>112.49267578125</v>
      </c>
      <c r="K176" s="19">
        <f t="shared" si="19"/>
        <v>116.589935302735</v>
      </c>
      <c r="L176" s="20">
        <f t="shared" si="20"/>
        <v>1.0364224558890609</v>
      </c>
      <c r="M176" s="20">
        <f t="shared" si="21"/>
        <v>1.8036480394700747</v>
      </c>
      <c r="N176" s="18"/>
      <c r="O176" s="18"/>
      <c r="P176" s="18">
        <f t="shared" si="22"/>
        <v>4.1590919566342315</v>
      </c>
    </row>
    <row r="177" spans="1:16" x14ac:dyDescent="0.15">
      <c r="A177" s="18">
        <v>88</v>
      </c>
      <c r="B177" s="18">
        <v>175</v>
      </c>
      <c r="D177">
        <v>671.12805175781295</v>
      </c>
      <c r="E177">
        <v>582.32214355468795</v>
      </c>
      <c r="F177">
        <v>476.87265014648398</v>
      </c>
      <c r="G177">
        <v>470.72079467773398</v>
      </c>
      <c r="I177" s="19">
        <f t="shared" si="17"/>
        <v>194.25540161132898</v>
      </c>
      <c r="J177" s="19">
        <f t="shared" si="18"/>
        <v>111.60134887695398</v>
      </c>
      <c r="K177" s="19">
        <f t="shared" si="19"/>
        <v>116.1344573974612</v>
      </c>
      <c r="L177" s="20">
        <f t="shared" si="20"/>
        <v>1.0406187610286433</v>
      </c>
      <c r="M177" s="20">
        <f t="shared" si="21"/>
        <v>1.8122284908015485</v>
      </c>
      <c r="N177" s="18"/>
      <c r="O177" s="18"/>
      <c r="P177" s="18">
        <f t="shared" si="22"/>
        <v>4.654605493480914</v>
      </c>
    </row>
    <row r="178" spans="1:16" x14ac:dyDescent="0.15">
      <c r="A178" s="18">
        <v>88.5</v>
      </c>
      <c r="B178" s="18">
        <v>176</v>
      </c>
      <c r="D178">
        <v>669.192626953125</v>
      </c>
      <c r="E178">
        <v>582.72332763671898</v>
      </c>
      <c r="F178">
        <v>476.74148559570301</v>
      </c>
      <c r="G178">
        <v>471.30465698242199</v>
      </c>
      <c r="I178" s="19">
        <f t="shared" si="17"/>
        <v>192.45114135742199</v>
      </c>
      <c r="J178" s="19">
        <f t="shared" si="18"/>
        <v>111.41867065429699</v>
      </c>
      <c r="K178" s="19">
        <f t="shared" si="19"/>
        <v>114.45807189941411</v>
      </c>
      <c r="L178" s="20">
        <f t="shared" si="20"/>
        <v>1.0272791016736107</v>
      </c>
      <c r="M178" s="20">
        <f t="shared" si="21"/>
        <v>1.8032729776384073</v>
      </c>
      <c r="N178" s="18"/>
      <c r="O178" s="18"/>
      <c r="P178" s="18">
        <f t="shared" si="22"/>
        <v>4.1374324648935135</v>
      </c>
    </row>
    <row r="179" spans="1:16" x14ac:dyDescent="0.15">
      <c r="A179" s="18">
        <v>89</v>
      </c>
      <c r="B179" s="18">
        <v>177</v>
      </c>
      <c r="D179">
        <v>667.3232421875</v>
      </c>
      <c r="E179">
        <v>581.52960205078102</v>
      </c>
      <c r="F179">
        <v>477.02499389648398</v>
      </c>
      <c r="G179">
        <v>471.01971435546898</v>
      </c>
      <c r="I179" s="19">
        <f t="shared" si="17"/>
        <v>190.29824829101602</v>
      </c>
      <c r="J179" s="19">
        <f t="shared" si="18"/>
        <v>110.50988769531205</v>
      </c>
      <c r="K179" s="19">
        <f t="shared" si="19"/>
        <v>112.9413269042976</v>
      </c>
      <c r="L179" s="20">
        <f t="shared" si="20"/>
        <v>1.0220020059715318</v>
      </c>
      <c r="M179" s="20">
        <f t="shared" si="21"/>
        <v>1.8023800281282201</v>
      </c>
      <c r="N179" s="18"/>
      <c r="O179" s="18"/>
      <c r="P179" s="18">
        <f t="shared" si="22"/>
        <v>4.0858654140560606</v>
      </c>
    </row>
    <row r="180" spans="1:16" x14ac:dyDescent="0.15">
      <c r="A180" s="18">
        <v>89.5</v>
      </c>
      <c r="B180" s="18">
        <v>178</v>
      </c>
      <c r="D180">
        <v>667.43505859375</v>
      </c>
      <c r="E180">
        <v>582.11145019531295</v>
      </c>
      <c r="F180">
        <v>477.18069458007801</v>
      </c>
      <c r="G180">
        <v>471.45025634765602</v>
      </c>
      <c r="I180" s="19">
        <f t="shared" si="17"/>
        <v>190.25436401367199</v>
      </c>
      <c r="J180" s="19">
        <f t="shared" si="18"/>
        <v>110.66119384765693</v>
      </c>
      <c r="K180" s="19">
        <f t="shared" si="19"/>
        <v>112.79152832031214</v>
      </c>
      <c r="L180" s="20">
        <f t="shared" si="20"/>
        <v>1.0192509623164554</v>
      </c>
      <c r="M180" s="20">
        <f t="shared" si="21"/>
        <v>1.8040131306650351</v>
      </c>
      <c r="N180" s="18"/>
      <c r="O180" s="18"/>
      <c r="P180" s="18">
        <f t="shared" si="22"/>
        <v>4.1801756528522658</v>
      </c>
    </row>
    <row r="181" spans="1:16" x14ac:dyDescent="0.15">
      <c r="A181" s="18">
        <v>90</v>
      </c>
      <c r="B181" s="18">
        <v>179</v>
      </c>
      <c r="D181">
        <v>666.83837890625</v>
      </c>
      <c r="E181">
        <v>581.12628173828102</v>
      </c>
      <c r="F181">
        <v>476.84719848632801</v>
      </c>
      <c r="G181">
        <v>471.04132080078102</v>
      </c>
      <c r="I181" s="19">
        <f t="shared" si="17"/>
        <v>189.99118041992199</v>
      </c>
      <c r="J181" s="19">
        <f t="shared" si="18"/>
        <v>110.0849609375</v>
      </c>
      <c r="K181" s="19">
        <f t="shared" si="19"/>
        <v>112.93170776367199</v>
      </c>
      <c r="L181" s="20">
        <f t="shared" si="20"/>
        <v>1.0258595434101867</v>
      </c>
      <c r="M181" s="20">
        <f t="shared" si="21"/>
        <v>1.8150058579506581</v>
      </c>
      <c r="N181" s="18"/>
      <c r="O181" s="18"/>
      <c r="P181" s="18">
        <f t="shared" si="22"/>
        <v>4.8149960097849904</v>
      </c>
    </row>
    <row r="182" spans="1:16" x14ac:dyDescent="0.15">
      <c r="A182" s="18">
        <v>90.5</v>
      </c>
      <c r="B182" s="18">
        <v>180</v>
      </c>
      <c r="D182">
        <v>666.50543212890602</v>
      </c>
      <c r="E182">
        <v>581.60931396484398</v>
      </c>
      <c r="F182">
        <v>475.47091674804699</v>
      </c>
      <c r="G182">
        <v>470.06872558593801</v>
      </c>
      <c r="I182" s="19">
        <f t="shared" si="17"/>
        <v>191.03451538085903</v>
      </c>
      <c r="J182" s="19">
        <f t="shared" si="18"/>
        <v>111.54058837890597</v>
      </c>
      <c r="K182" s="19">
        <f t="shared" si="19"/>
        <v>112.95610351562486</v>
      </c>
      <c r="L182" s="20">
        <f t="shared" si="20"/>
        <v>1.0126905833767916</v>
      </c>
      <c r="M182" s="20">
        <f t="shared" si="21"/>
        <v>1.8062210441091544</v>
      </c>
      <c r="N182" s="18"/>
      <c r="O182" s="18"/>
      <c r="P182" s="18">
        <f t="shared" si="22"/>
        <v>4.3076807172693128</v>
      </c>
    </row>
    <row r="183" spans="1:16" x14ac:dyDescent="0.15">
      <c r="A183" s="18">
        <v>91</v>
      </c>
      <c r="B183" s="18">
        <v>181</v>
      </c>
      <c r="D183">
        <v>663.68292236328102</v>
      </c>
      <c r="E183">
        <v>579.20416259765602</v>
      </c>
      <c r="F183">
        <v>476.00192260742199</v>
      </c>
      <c r="G183">
        <v>470.33251953125</v>
      </c>
      <c r="I183" s="19">
        <f t="shared" si="17"/>
        <v>187.68099975585903</v>
      </c>
      <c r="J183" s="19">
        <f t="shared" si="18"/>
        <v>108.87164306640602</v>
      </c>
      <c r="K183" s="19">
        <f t="shared" si="19"/>
        <v>111.47084960937482</v>
      </c>
      <c r="L183" s="20">
        <f t="shared" si="20"/>
        <v>1.0238740453414801</v>
      </c>
      <c r="M183" s="20">
        <f t="shared" si="21"/>
        <v>1.8217886522657345</v>
      </c>
      <c r="N183" s="18"/>
      <c r="O183" s="18"/>
      <c r="P183" s="18">
        <f t="shared" si="22"/>
        <v>5.2066964310016246</v>
      </c>
    </row>
    <row r="184" spans="1:16" x14ac:dyDescent="0.15">
      <c r="A184" s="18">
        <v>91.5</v>
      </c>
      <c r="B184" s="18">
        <v>182</v>
      </c>
      <c r="D184">
        <v>663.74639892578102</v>
      </c>
      <c r="E184">
        <v>579.81854248046898</v>
      </c>
      <c r="F184">
        <v>476.28158569335898</v>
      </c>
      <c r="G184">
        <v>470.18356323242199</v>
      </c>
      <c r="I184" s="19">
        <f t="shared" si="17"/>
        <v>187.46481323242205</v>
      </c>
      <c r="J184" s="19">
        <f t="shared" si="18"/>
        <v>109.63497924804699</v>
      </c>
      <c r="K184" s="19">
        <f t="shared" si="19"/>
        <v>110.72032775878915</v>
      </c>
      <c r="L184" s="20">
        <f t="shared" si="20"/>
        <v>1.0098996553671669</v>
      </c>
      <c r="M184" s="20">
        <f t="shared" si="21"/>
        <v>1.8121984084833127</v>
      </c>
      <c r="N184" s="18"/>
      <c r="O184" s="18"/>
      <c r="P184" s="18">
        <f t="shared" si="22"/>
        <v>4.6528682659937228</v>
      </c>
    </row>
    <row r="185" spans="1:16" x14ac:dyDescent="0.15">
      <c r="A185" s="18">
        <v>92</v>
      </c>
      <c r="B185" s="18">
        <v>183</v>
      </c>
      <c r="D185">
        <v>660.93035888671898</v>
      </c>
      <c r="E185">
        <v>578.56604003906295</v>
      </c>
      <c r="F185">
        <v>476.48727416992199</v>
      </c>
      <c r="G185">
        <v>470.803466796875</v>
      </c>
      <c r="I185" s="19">
        <f t="shared" si="17"/>
        <v>184.44308471679699</v>
      </c>
      <c r="J185" s="19">
        <f t="shared" si="18"/>
        <v>107.76257324218795</v>
      </c>
      <c r="K185" s="19">
        <f t="shared" si="19"/>
        <v>109.00928344726543</v>
      </c>
      <c r="L185" s="20">
        <f t="shared" si="20"/>
        <v>1.011569046354114</v>
      </c>
      <c r="M185" s="20">
        <f t="shared" si="21"/>
        <v>1.8182519456621513</v>
      </c>
      <c r="N185" s="18"/>
      <c r="O185" s="18"/>
      <c r="P185" s="18">
        <f t="shared" si="22"/>
        <v>5.0024547273627649</v>
      </c>
    </row>
    <row r="186" spans="1:16" x14ac:dyDescent="0.15">
      <c r="A186" s="18">
        <v>92.5</v>
      </c>
      <c r="B186" s="18">
        <v>184</v>
      </c>
      <c r="D186">
        <v>666.59088134765602</v>
      </c>
      <c r="E186">
        <v>581.17352294921898</v>
      </c>
      <c r="F186">
        <v>477.37673950195301</v>
      </c>
      <c r="G186">
        <v>471.440185546875</v>
      </c>
      <c r="I186" s="19">
        <f t="shared" si="17"/>
        <v>189.21414184570301</v>
      </c>
      <c r="J186" s="19">
        <f t="shared" si="18"/>
        <v>109.73333740234398</v>
      </c>
      <c r="K186" s="19">
        <f t="shared" si="19"/>
        <v>112.40080566406223</v>
      </c>
      <c r="L186" s="20">
        <f t="shared" si="20"/>
        <v>1.0243086406088044</v>
      </c>
      <c r="M186" s="20">
        <f t="shared" si="21"/>
        <v>1.8353756861087334</v>
      </c>
      <c r="N186" s="18"/>
      <c r="O186" s="18"/>
      <c r="P186" s="18">
        <f t="shared" si="22"/>
        <v>5.9913357156630713</v>
      </c>
    </row>
    <row r="187" spans="1:16" x14ac:dyDescent="0.15">
      <c r="A187" s="18">
        <v>93</v>
      </c>
      <c r="B187" s="18">
        <v>185</v>
      </c>
      <c r="D187">
        <v>669.27526855468795</v>
      </c>
      <c r="E187">
        <v>583.37518310546898</v>
      </c>
      <c r="F187">
        <v>477.32482910156301</v>
      </c>
      <c r="G187">
        <v>470.76406860351602</v>
      </c>
      <c r="I187" s="19">
        <f t="shared" si="17"/>
        <v>191.95043945312494</v>
      </c>
      <c r="J187" s="19">
        <f t="shared" si="18"/>
        <v>112.61111450195295</v>
      </c>
      <c r="K187" s="19">
        <f t="shared" si="19"/>
        <v>113.12265930175788</v>
      </c>
      <c r="L187" s="20">
        <f t="shared" si="20"/>
        <v>1.0045425782531976</v>
      </c>
      <c r="M187" s="20">
        <f t="shared" si="21"/>
        <v>1.8199937699450179</v>
      </c>
      <c r="N187" s="18"/>
      <c r="O187" s="18"/>
      <c r="P187" s="18">
        <f t="shared" si="22"/>
        <v>5.1030435516129264</v>
      </c>
    </row>
    <row r="188" spans="1:16" x14ac:dyDescent="0.15">
      <c r="A188" s="18">
        <v>93.5</v>
      </c>
      <c r="B188" s="18">
        <v>186</v>
      </c>
      <c r="D188">
        <v>666.94299316406295</v>
      </c>
      <c r="E188">
        <v>581.13165283203102</v>
      </c>
      <c r="F188">
        <v>476.0302734375</v>
      </c>
      <c r="G188">
        <v>470.44354248046898</v>
      </c>
      <c r="I188" s="19">
        <f t="shared" si="17"/>
        <v>190.91271972656295</v>
      </c>
      <c r="J188" s="19">
        <f t="shared" si="18"/>
        <v>110.68811035156205</v>
      </c>
      <c r="K188" s="19">
        <f t="shared" si="19"/>
        <v>113.43104248046953</v>
      </c>
      <c r="L188" s="20">
        <f t="shared" si="20"/>
        <v>1.0247807295670286</v>
      </c>
      <c r="M188" s="20">
        <f t="shared" si="21"/>
        <v>1.8446160674507404</v>
      </c>
      <c r="N188" s="18"/>
      <c r="O188" s="18"/>
      <c r="P188" s="18">
        <f t="shared" si="22"/>
        <v>6.5249596316679117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805.81774902343795</v>
      </c>
      <c r="E2">
        <v>604.45538330078102</v>
      </c>
      <c r="F2">
        <v>477.87124633789102</v>
      </c>
      <c r="G2">
        <v>470.69931030273398</v>
      </c>
      <c r="I2" s="7">
        <f t="shared" ref="I2:J65" si="0">D2-F2</f>
        <v>327.94650268554693</v>
      </c>
      <c r="J2" s="7">
        <f t="shared" si="0"/>
        <v>133.75607299804705</v>
      </c>
      <c r="K2" s="7">
        <f t="shared" ref="K2:K65" si="1">I2-0.7*J2</f>
        <v>234.31725158691401</v>
      </c>
      <c r="L2" s="8">
        <f t="shared" ref="L2:L65" si="2">K2/J2</f>
        <v>1.7518251421027833</v>
      </c>
      <c r="M2" s="8"/>
      <c r="N2" s="18">
        <f>LINEST(V64:V104,U64:U104)</f>
        <v>-7.8160405108237546E-3</v>
      </c>
      <c r="O2" s="9">
        <f>AVERAGE(M38:M45)</f>
        <v>1.6568508016360868</v>
      </c>
    </row>
    <row r="3" spans="1:16" x14ac:dyDescent="0.15">
      <c r="A3" s="6">
        <v>1</v>
      </c>
      <c r="B3" s="6">
        <v>1</v>
      </c>
      <c r="C3" s="6" t="s">
        <v>7</v>
      </c>
      <c r="D3">
        <v>805.92901611328102</v>
      </c>
      <c r="E3">
        <v>603.08050537109398</v>
      </c>
      <c r="F3">
        <v>478.22149658203102</v>
      </c>
      <c r="G3">
        <v>471.19671630859398</v>
      </c>
      <c r="I3" s="7">
        <f t="shared" si="0"/>
        <v>327.70751953125</v>
      </c>
      <c r="J3" s="7">
        <f t="shared" si="0"/>
        <v>131.8837890625</v>
      </c>
      <c r="K3" s="7">
        <f t="shared" si="1"/>
        <v>235.38886718750001</v>
      </c>
      <c r="L3" s="8">
        <f t="shared" si="2"/>
        <v>1.7848203244748204</v>
      </c>
      <c r="M3" s="8"/>
      <c r="N3" s="18"/>
    </row>
    <row r="4" spans="1:16" ht="15" x14ac:dyDescent="0.15">
      <c r="A4" s="6">
        <v>1.5</v>
      </c>
      <c r="B4" s="6">
        <v>2</v>
      </c>
      <c r="D4">
        <v>801.38269042968795</v>
      </c>
      <c r="E4">
        <v>601.13116455078102</v>
      </c>
      <c r="F4">
        <v>477.97720336914102</v>
      </c>
      <c r="G4">
        <v>471.07196044921898</v>
      </c>
      <c r="I4" s="7">
        <f t="shared" si="0"/>
        <v>323.40548706054693</v>
      </c>
      <c r="J4" s="7">
        <f t="shared" si="0"/>
        <v>130.05920410156205</v>
      </c>
      <c r="K4" s="7">
        <f t="shared" si="1"/>
        <v>232.36404418945352</v>
      </c>
      <c r="L4" s="8">
        <f t="shared" si="2"/>
        <v>1.7866020770663995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806.81427001953102</v>
      </c>
      <c r="E5">
        <v>602.31604003906295</v>
      </c>
      <c r="F5">
        <v>477.50619506835898</v>
      </c>
      <c r="G5">
        <v>470.77328491210898</v>
      </c>
      <c r="I5" s="7">
        <f t="shared" si="0"/>
        <v>329.30807495117205</v>
      </c>
      <c r="J5" s="7">
        <f t="shared" si="0"/>
        <v>131.54275512695398</v>
      </c>
      <c r="K5" s="7">
        <f t="shared" si="1"/>
        <v>237.22814636230427</v>
      </c>
      <c r="L5" s="8">
        <f t="shared" si="2"/>
        <v>1.8034299656666888</v>
      </c>
      <c r="M5" s="8"/>
      <c r="N5" s="18">
        <f>RSQ(V64:V104,U64:U104)</f>
        <v>0.97256107545855142</v>
      </c>
    </row>
    <row r="6" spans="1:16" x14ac:dyDescent="0.15">
      <c r="A6" s="6">
        <v>2.5</v>
      </c>
      <c r="B6" s="6">
        <v>4</v>
      </c>
      <c r="C6" s="6" t="s">
        <v>5</v>
      </c>
      <c r="D6">
        <v>800.261474609375</v>
      </c>
      <c r="E6">
        <v>600.39654541015602</v>
      </c>
      <c r="F6">
        <v>478.06198120117199</v>
      </c>
      <c r="G6">
        <v>471.40423583984398</v>
      </c>
      <c r="I6" s="7">
        <f t="shared" si="0"/>
        <v>322.19949340820301</v>
      </c>
      <c r="J6" s="7">
        <f t="shared" si="0"/>
        <v>128.99230957031205</v>
      </c>
      <c r="K6" s="7">
        <f t="shared" si="1"/>
        <v>231.9048767089846</v>
      </c>
      <c r="L6" s="8">
        <f t="shared" si="2"/>
        <v>1.797819400873478</v>
      </c>
      <c r="M6" s="8">
        <f t="shared" ref="M6:M22" si="3">L6+ABS($N$2)*A6</f>
        <v>1.8173595021505373</v>
      </c>
      <c r="N6" s="18"/>
      <c r="P6" s="6">
        <f t="shared" ref="P6:P69" si="4">(M6-$O$2)/$O$2*100</f>
        <v>9.6875772010342374</v>
      </c>
    </row>
    <row r="7" spans="1:16" x14ac:dyDescent="0.15">
      <c r="A7" s="6">
        <v>3</v>
      </c>
      <c r="B7" s="6">
        <v>5</v>
      </c>
      <c r="C7" s="6" t="s">
        <v>8</v>
      </c>
      <c r="D7">
        <v>777.43505859375</v>
      </c>
      <c r="E7">
        <v>592.51385498046898</v>
      </c>
      <c r="F7">
        <v>478.20751953125</v>
      </c>
      <c r="G7">
        <v>471.073974609375</v>
      </c>
      <c r="I7" s="7">
        <f t="shared" si="0"/>
        <v>299.2275390625</v>
      </c>
      <c r="J7" s="7">
        <f t="shared" si="0"/>
        <v>121.43988037109398</v>
      </c>
      <c r="K7" s="7">
        <f t="shared" si="1"/>
        <v>214.21962280273422</v>
      </c>
      <c r="L7" s="8">
        <f t="shared" si="2"/>
        <v>1.7639973141288137</v>
      </c>
      <c r="M7" s="8">
        <f t="shared" si="3"/>
        <v>1.787445435661285</v>
      </c>
      <c r="P7" s="6">
        <f t="shared" si="4"/>
        <v>7.8820998182962665</v>
      </c>
    </row>
    <row r="8" spans="1:16" x14ac:dyDescent="0.15">
      <c r="A8" s="6">
        <v>3.5</v>
      </c>
      <c r="B8" s="6">
        <v>6</v>
      </c>
      <c r="D8">
        <v>790.47015380859398</v>
      </c>
      <c r="E8">
        <v>598.52813720703102</v>
      </c>
      <c r="F8">
        <v>477.64773559570301</v>
      </c>
      <c r="G8">
        <v>470.76370239257801</v>
      </c>
      <c r="I8" s="7">
        <f t="shared" si="0"/>
        <v>312.82241821289097</v>
      </c>
      <c r="J8" s="7">
        <f t="shared" si="0"/>
        <v>127.76443481445301</v>
      </c>
      <c r="K8" s="7">
        <f t="shared" si="1"/>
        <v>223.38731384277386</v>
      </c>
      <c r="L8" s="8">
        <f t="shared" si="2"/>
        <v>1.7484311198745566</v>
      </c>
      <c r="M8" s="8">
        <f t="shared" si="3"/>
        <v>1.7757872616624397</v>
      </c>
      <c r="P8" s="6">
        <f t="shared" si="4"/>
        <v>7.1784653095442881</v>
      </c>
    </row>
    <row r="9" spans="1:16" x14ac:dyDescent="0.15">
      <c r="A9" s="6">
        <v>4</v>
      </c>
      <c r="B9" s="6">
        <v>7</v>
      </c>
      <c r="D9">
        <v>790.34979248046898</v>
      </c>
      <c r="E9">
        <v>596.185302734375</v>
      </c>
      <c r="F9">
        <v>476.50860595703102</v>
      </c>
      <c r="G9">
        <v>469.95123291015602</v>
      </c>
      <c r="I9" s="7">
        <f t="shared" si="0"/>
        <v>313.84118652343795</v>
      </c>
      <c r="J9" s="7">
        <f t="shared" si="0"/>
        <v>126.23406982421898</v>
      </c>
      <c r="K9" s="7">
        <f t="shared" si="1"/>
        <v>225.47733764648467</v>
      </c>
      <c r="L9" s="8">
        <f t="shared" si="2"/>
        <v>1.7861844901337809</v>
      </c>
      <c r="M9" s="8">
        <f t="shared" si="3"/>
        <v>1.8174486521770759</v>
      </c>
      <c r="P9" s="6">
        <f t="shared" si="4"/>
        <v>9.6929578923101509</v>
      </c>
    </row>
    <row r="10" spans="1:16" x14ac:dyDescent="0.15">
      <c r="A10" s="6">
        <v>4.5</v>
      </c>
      <c r="B10" s="6">
        <v>8</v>
      </c>
      <c r="D10">
        <v>787.98309326171898</v>
      </c>
      <c r="E10">
        <v>593.88098144531295</v>
      </c>
      <c r="F10">
        <v>477.45861816406301</v>
      </c>
      <c r="G10">
        <v>470.50900268554699</v>
      </c>
      <c r="I10" s="7">
        <f t="shared" si="0"/>
        <v>310.52447509765597</v>
      </c>
      <c r="J10" s="7">
        <f t="shared" si="0"/>
        <v>123.37197875976597</v>
      </c>
      <c r="K10" s="7">
        <f t="shared" si="1"/>
        <v>224.16408996581981</v>
      </c>
      <c r="L10" s="8">
        <f t="shared" si="2"/>
        <v>1.8169773413646839</v>
      </c>
      <c r="M10" s="8">
        <f t="shared" si="3"/>
        <v>1.8521495236633909</v>
      </c>
      <c r="P10" s="6">
        <f t="shared" si="4"/>
        <v>11.787345114868094</v>
      </c>
    </row>
    <row r="11" spans="1:16" x14ac:dyDescent="0.15">
      <c r="A11" s="6">
        <v>5</v>
      </c>
      <c r="B11" s="6">
        <v>9</v>
      </c>
      <c r="D11">
        <v>785.48699951171898</v>
      </c>
      <c r="E11">
        <v>594.30084228515602</v>
      </c>
      <c r="F11">
        <v>478.26028442382801</v>
      </c>
      <c r="G11">
        <v>471.17474365234398</v>
      </c>
      <c r="I11" s="7">
        <f t="shared" si="0"/>
        <v>307.22671508789097</v>
      </c>
      <c r="J11" s="7">
        <f t="shared" si="0"/>
        <v>123.12609863281205</v>
      </c>
      <c r="K11" s="7">
        <f t="shared" si="1"/>
        <v>221.03844604492252</v>
      </c>
      <c r="L11" s="8">
        <f t="shared" si="2"/>
        <v>1.7952200914292404</v>
      </c>
      <c r="M11" s="8">
        <f t="shared" si="3"/>
        <v>1.8343002939833593</v>
      </c>
      <c r="P11" s="6">
        <f t="shared" si="4"/>
        <v>10.710046563761011</v>
      </c>
    </row>
    <row r="12" spans="1:16" x14ac:dyDescent="0.15">
      <c r="A12" s="6">
        <v>5.5</v>
      </c>
      <c r="B12" s="6">
        <v>10</v>
      </c>
      <c r="D12">
        <v>797.583984375</v>
      </c>
      <c r="E12">
        <v>599.669677734375</v>
      </c>
      <c r="F12">
        <v>478.484619140625</v>
      </c>
      <c r="G12">
        <v>471.73770141601602</v>
      </c>
      <c r="I12" s="7">
        <f t="shared" si="0"/>
        <v>319.099365234375</v>
      </c>
      <c r="J12" s="7">
        <f t="shared" si="0"/>
        <v>127.93197631835898</v>
      </c>
      <c r="K12" s="7">
        <f t="shared" si="1"/>
        <v>229.54698181152372</v>
      </c>
      <c r="L12" s="8">
        <f t="shared" si="2"/>
        <v>1.7942893435828398</v>
      </c>
      <c r="M12" s="8">
        <f t="shared" si="3"/>
        <v>1.8372775663923704</v>
      </c>
      <c r="P12" s="6">
        <f t="shared" si="4"/>
        <v>10.88974122341722</v>
      </c>
    </row>
    <row r="13" spans="1:16" x14ac:dyDescent="0.15">
      <c r="A13" s="6">
        <v>6</v>
      </c>
      <c r="B13" s="6">
        <v>11</v>
      </c>
      <c r="D13">
        <v>776.66448974609398</v>
      </c>
      <c r="E13">
        <v>593.85021972656295</v>
      </c>
      <c r="F13">
        <v>478.23309326171898</v>
      </c>
      <c r="G13">
        <v>471.621337890625</v>
      </c>
      <c r="I13" s="7">
        <f t="shared" si="0"/>
        <v>298.431396484375</v>
      </c>
      <c r="J13" s="7">
        <f t="shared" si="0"/>
        <v>122.22888183593795</v>
      </c>
      <c r="K13" s="7">
        <f t="shared" si="1"/>
        <v>212.87117919921843</v>
      </c>
      <c r="L13" s="8">
        <f t="shared" si="2"/>
        <v>1.7415783896718073</v>
      </c>
      <c r="M13" s="8">
        <f t="shared" si="3"/>
        <v>1.7884746327367498</v>
      </c>
      <c r="P13" s="6">
        <f t="shared" si="4"/>
        <v>7.9442174860095252</v>
      </c>
    </row>
    <row r="14" spans="1:16" x14ac:dyDescent="0.15">
      <c r="A14" s="6">
        <v>6.5</v>
      </c>
      <c r="B14" s="6">
        <v>12</v>
      </c>
      <c r="D14">
        <v>774.13983154296898</v>
      </c>
      <c r="E14">
        <v>594.60345458984398</v>
      </c>
      <c r="F14">
        <v>477.71530151367199</v>
      </c>
      <c r="G14">
        <v>470.71212768554699</v>
      </c>
      <c r="I14" s="7">
        <f t="shared" si="0"/>
        <v>296.42453002929699</v>
      </c>
      <c r="J14" s="7">
        <f t="shared" si="0"/>
        <v>123.89132690429699</v>
      </c>
      <c r="K14" s="7">
        <f t="shared" si="1"/>
        <v>209.70060119628909</v>
      </c>
      <c r="L14" s="8">
        <f t="shared" si="2"/>
        <v>1.6926172835187863</v>
      </c>
      <c r="M14" s="8">
        <f t="shared" si="3"/>
        <v>1.7434215468391407</v>
      </c>
      <c r="P14" s="6">
        <f t="shared" si="4"/>
        <v>5.2250175524294731</v>
      </c>
    </row>
    <row r="15" spans="1:16" x14ac:dyDescent="0.15">
      <c r="A15" s="6">
        <v>7</v>
      </c>
      <c r="B15" s="6">
        <v>13</v>
      </c>
      <c r="D15">
        <v>758.93115234375</v>
      </c>
      <c r="E15">
        <v>590.07531738281295</v>
      </c>
      <c r="F15">
        <v>477.61975097656301</v>
      </c>
      <c r="G15">
        <v>470.46261596679699</v>
      </c>
      <c r="I15" s="7">
        <f t="shared" si="0"/>
        <v>281.31140136718699</v>
      </c>
      <c r="J15" s="7">
        <f t="shared" si="0"/>
        <v>119.61270141601597</v>
      </c>
      <c r="K15" s="7">
        <f t="shared" si="1"/>
        <v>197.5825103759758</v>
      </c>
      <c r="L15" s="8">
        <f t="shared" si="2"/>
        <v>1.6518522534557505</v>
      </c>
      <c r="M15" s="8">
        <f t="shared" si="3"/>
        <v>1.7065645370315168</v>
      </c>
      <c r="P15" s="6">
        <f t="shared" si="4"/>
        <v>3.0004955996242564</v>
      </c>
    </row>
    <row r="16" spans="1:16" x14ac:dyDescent="0.15">
      <c r="A16" s="6">
        <v>7.5</v>
      </c>
      <c r="B16" s="6">
        <v>14</v>
      </c>
      <c r="D16">
        <v>761.078369140625</v>
      </c>
      <c r="E16">
        <v>590.69567871093795</v>
      </c>
      <c r="F16">
        <v>478.27868652343801</v>
      </c>
      <c r="G16">
        <v>471.64053344726602</v>
      </c>
      <c r="I16" s="7">
        <f t="shared" si="0"/>
        <v>282.79968261718699</v>
      </c>
      <c r="J16" s="7">
        <f t="shared" si="0"/>
        <v>119.05514526367193</v>
      </c>
      <c r="K16" s="7">
        <f t="shared" si="1"/>
        <v>199.46108093261665</v>
      </c>
      <c r="L16" s="8">
        <f t="shared" si="2"/>
        <v>1.675367162762007</v>
      </c>
      <c r="M16" s="8">
        <f t="shared" si="3"/>
        <v>1.7339874665931851</v>
      </c>
      <c r="P16" s="6">
        <f t="shared" si="4"/>
        <v>4.6556192555737903</v>
      </c>
    </row>
    <row r="17" spans="1:16" x14ac:dyDescent="0.15">
      <c r="A17" s="6">
        <v>8</v>
      </c>
      <c r="B17" s="6">
        <v>15</v>
      </c>
      <c r="D17">
        <v>764.501708984375</v>
      </c>
      <c r="E17">
        <v>592.589599609375</v>
      </c>
      <c r="F17">
        <v>479.05557250976602</v>
      </c>
      <c r="G17">
        <v>471.71011352539102</v>
      </c>
      <c r="I17" s="7">
        <f t="shared" si="0"/>
        <v>285.44613647460898</v>
      </c>
      <c r="J17" s="7">
        <f t="shared" si="0"/>
        <v>120.87948608398398</v>
      </c>
      <c r="K17" s="7">
        <f t="shared" si="1"/>
        <v>200.8304962158202</v>
      </c>
      <c r="L17" s="8">
        <f t="shared" si="2"/>
        <v>1.6614109037185045</v>
      </c>
      <c r="M17" s="8">
        <f t="shared" si="3"/>
        <v>1.7239392278050945</v>
      </c>
      <c r="P17" s="6">
        <f t="shared" si="4"/>
        <v>4.0491531345345049</v>
      </c>
    </row>
    <row r="18" spans="1:16" x14ac:dyDescent="0.15">
      <c r="A18" s="6">
        <v>8.5</v>
      </c>
      <c r="B18" s="6">
        <v>16</v>
      </c>
      <c r="D18">
        <v>766.79742431640602</v>
      </c>
      <c r="E18">
        <v>594.86016845703102</v>
      </c>
      <c r="F18">
        <v>478.12274169921898</v>
      </c>
      <c r="G18">
        <v>471.02279663085898</v>
      </c>
      <c r="I18" s="7">
        <f t="shared" si="0"/>
        <v>288.67468261718705</v>
      </c>
      <c r="J18" s="7">
        <f t="shared" si="0"/>
        <v>123.83737182617205</v>
      </c>
      <c r="K18" s="7">
        <f t="shared" si="1"/>
        <v>201.98852233886663</v>
      </c>
      <c r="L18" s="8">
        <f t="shared" si="2"/>
        <v>1.6310788848328737</v>
      </c>
      <c r="M18" s="8">
        <f t="shared" si="3"/>
        <v>1.6975152291748756</v>
      </c>
      <c r="P18" s="6">
        <f t="shared" si="4"/>
        <v>2.4543204191128156</v>
      </c>
    </row>
    <row r="19" spans="1:16" x14ac:dyDescent="0.15">
      <c r="A19" s="6">
        <v>9</v>
      </c>
      <c r="B19" s="6">
        <v>17</v>
      </c>
      <c r="D19">
        <v>762.08612060546898</v>
      </c>
      <c r="E19">
        <v>591.39739990234398</v>
      </c>
      <c r="F19">
        <v>477.76330566406301</v>
      </c>
      <c r="G19">
        <v>470.71371459960898</v>
      </c>
      <c r="I19" s="7">
        <f t="shared" si="0"/>
        <v>284.32281494140597</v>
      </c>
      <c r="J19" s="7">
        <f t="shared" si="0"/>
        <v>120.683685302735</v>
      </c>
      <c r="K19" s="7">
        <f t="shared" si="1"/>
        <v>199.84423522949146</v>
      </c>
      <c r="L19" s="8">
        <f t="shared" si="2"/>
        <v>1.655934144935848</v>
      </c>
      <c r="M19" s="8">
        <f t="shared" si="3"/>
        <v>1.7262785095332618</v>
      </c>
      <c r="P19" s="6">
        <f t="shared" si="4"/>
        <v>4.1903415702015767</v>
      </c>
    </row>
    <row r="20" spans="1:16" x14ac:dyDescent="0.15">
      <c r="A20" s="6">
        <v>9.5</v>
      </c>
      <c r="B20" s="6">
        <v>18</v>
      </c>
      <c r="D20">
        <v>768.14025878906295</v>
      </c>
      <c r="E20">
        <v>595.54156494140602</v>
      </c>
      <c r="F20">
        <v>478.91442871093801</v>
      </c>
      <c r="G20">
        <v>471.72171020507801</v>
      </c>
      <c r="I20" s="7">
        <f t="shared" si="0"/>
        <v>289.22583007812494</v>
      </c>
      <c r="J20" s="7">
        <f t="shared" si="0"/>
        <v>123.81985473632801</v>
      </c>
      <c r="K20" s="7">
        <f t="shared" si="1"/>
        <v>202.55193176269535</v>
      </c>
      <c r="L20" s="8">
        <f t="shared" si="2"/>
        <v>1.635859872344591</v>
      </c>
      <c r="M20" s="8">
        <f t="shared" si="3"/>
        <v>1.7101122571974166</v>
      </c>
      <c r="P20" s="6">
        <f t="shared" si="4"/>
        <v>3.2146198987099988</v>
      </c>
    </row>
    <row r="21" spans="1:16" x14ac:dyDescent="0.15">
      <c r="A21" s="6">
        <v>10</v>
      </c>
      <c r="B21" s="6">
        <v>19</v>
      </c>
      <c r="D21">
        <v>785.28918457031295</v>
      </c>
      <c r="E21">
        <v>604.45324707031295</v>
      </c>
      <c r="F21">
        <v>478.83526611328102</v>
      </c>
      <c r="G21">
        <v>471.83847045898398</v>
      </c>
      <c r="I21" s="7">
        <f t="shared" si="0"/>
        <v>306.45391845703193</v>
      </c>
      <c r="J21" s="7">
        <f t="shared" si="0"/>
        <v>132.61477661132898</v>
      </c>
      <c r="K21" s="7">
        <f t="shared" si="1"/>
        <v>213.62357482910164</v>
      </c>
      <c r="L21" s="8">
        <f t="shared" si="2"/>
        <v>1.6108580075898742</v>
      </c>
      <c r="M21" s="8">
        <f t="shared" si="3"/>
        <v>1.6890184126981118</v>
      </c>
      <c r="P21" s="6">
        <f t="shared" si="4"/>
        <v>1.9414911125528356</v>
      </c>
    </row>
    <row r="22" spans="1:16" x14ac:dyDescent="0.15">
      <c r="A22" s="6">
        <v>10.5</v>
      </c>
      <c r="B22" s="6">
        <v>20</v>
      </c>
      <c r="D22">
        <v>777.66796875</v>
      </c>
      <c r="E22">
        <v>599.61901855468795</v>
      </c>
      <c r="F22">
        <v>477.99200439453102</v>
      </c>
      <c r="G22">
        <v>471.07757568359398</v>
      </c>
      <c r="I22" s="7">
        <f t="shared" si="0"/>
        <v>299.67596435546898</v>
      </c>
      <c r="J22" s="7">
        <f t="shared" si="0"/>
        <v>128.54144287109398</v>
      </c>
      <c r="K22" s="7">
        <f t="shared" si="1"/>
        <v>209.6969543457032</v>
      </c>
      <c r="L22" s="8">
        <f t="shared" si="2"/>
        <v>1.6313567800541566</v>
      </c>
      <c r="M22" s="8">
        <f t="shared" si="3"/>
        <v>1.7134252054178061</v>
      </c>
      <c r="P22" s="6">
        <f t="shared" si="4"/>
        <v>3.4145744279360519</v>
      </c>
    </row>
    <row r="23" spans="1:16" x14ac:dyDescent="0.15">
      <c r="A23" s="6">
        <v>11</v>
      </c>
      <c r="B23" s="6">
        <v>21</v>
      </c>
      <c r="D23">
        <v>773.40521240234398</v>
      </c>
      <c r="E23">
        <v>596.80517578125</v>
      </c>
      <c r="F23">
        <v>479.33865356445301</v>
      </c>
      <c r="G23">
        <v>471.88046264648398</v>
      </c>
      <c r="I23" s="7">
        <f t="shared" si="0"/>
        <v>294.06655883789097</v>
      </c>
      <c r="J23" s="7">
        <f t="shared" si="0"/>
        <v>124.92471313476602</v>
      </c>
      <c r="K23" s="7">
        <f t="shared" si="1"/>
        <v>206.61925964355476</v>
      </c>
      <c r="L23" s="8">
        <f t="shared" si="2"/>
        <v>1.6539502429808139</v>
      </c>
      <c r="M23" s="8">
        <f>L23+ABS($N$2)*A23</f>
        <v>1.7399266885998752</v>
      </c>
      <c r="P23" s="6">
        <f t="shared" si="4"/>
        <v>5.0140837594884013</v>
      </c>
    </row>
    <row r="24" spans="1:16" x14ac:dyDescent="0.15">
      <c r="A24" s="6">
        <v>11.5</v>
      </c>
      <c r="B24" s="6">
        <v>22</v>
      </c>
      <c r="D24">
        <v>772.39569091796898</v>
      </c>
      <c r="E24">
        <v>595.59393310546898</v>
      </c>
      <c r="F24">
        <v>478.36224365234398</v>
      </c>
      <c r="G24">
        <v>471.281494140625</v>
      </c>
      <c r="I24" s="7">
        <f t="shared" si="0"/>
        <v>294.033447265625</v>
      </c>
      <c r="J24" s="7">
        <f t="shared" si="0"/>
        <v>124.31243896484398</v>
      </c>
      <c r="K24" s="7">
        <f t="shared" si="1"/>
        <v>207.0147399902342</v>
      </c>
      <c r="L24" s="8">
        <f t="shared" si="2"/>
        <v>1.6652777607297911</v>
      </c>
      <c r="M24" s="8">
        <f t="shared" ref="M24:M87" si="5">L24+ABS($N$2)*A24</f>
        <v>1.7551622266042641</v>
      </c>
      <c r="P24" s="6">
        <f t="shared" si="4"/>
        <v>5.9336317350420442</v>
      </c>
    </row>
    <row r="25" spans="1:16" x14ac:dyDescent="0.15">
      <c r="A25" s="6">
        <v>12</v>
      </c>
      <c r="B25" s="6">
        <v>23</v>
      </c>
      <c r="D25">
        <v>796.61993408203102</v>
      </c>
      <c r="E25">
        <v>607.44934082031295</v>
      </c>
      <c r="F25">
        <v>478.01638793945301</v>
      </c>
      <c r="G25">
        <v>470.968017578125</v>
      </c>
      <c r="I25" s="7">
        <f t="shared" si="0"/>
        <v>318.60354614257801</v>
      </c>
      <c r="J25" s="7">
        <f t="shared" si="0"/>
        <v>136.48132324218795</v>
      </c>
      <c r="K25" s="7">
        <f t="shared" si="1"/>
        <v>223.06661987304645</v>
      </c>
      <c r="L25" s="8">
        <f t="shared" si="2"/>
        <v>1.6344113214466107</v>
      </c>
      <c r="M25" s="8">
        <f t="shared" si="5"/>
        <v>1.7282038075764958</v>
      </c>
      <c r="P25" s="6">
        <f t="shared" si="4"/>
        <v>4.3065438282040995</v>
      </c>
    </row>
    <row r="26" spans="1:16" x14ac:dyDescent="0.15">
      <c r="A26" s="6">
        <v>12.5</v>
      </c>
      <c r="B26" s="6">
        <v>24</v>
      </c>
      <c r="D26">
        <v>802.31298828125</v>
      </c>
      <c r="E26">
        <v>609.71734619140602</v>
      </c>
      <c r="F26">
        <v>478.54177856445301</v>
      </c>
      <c r="G26">
        <v>471.44061279296898</v>
      </c>
      <c r="I26" s="7">
        <f t="shared" si="0"/>
        <v>323.77120971679699</v>
      </c>
      <c r="J26" s="7">
        <f t="shared" si="0"/>
        <v>138.27673339843705</v>
      </c>
      <c r="K26" s="7">
        <f t="shared" si="1"/>
        <v>226.97749633789107</v>
      </c>
      <c r="L26" s="8">
        <f t="shared" si="2"/>
        <v>1.6414727970458161</v>
      </c>
      <c r="M26" s="8">
        <f t="shared" si="5"/>
        <v>1.739173303431113</v>
      </c>
      <c r="P26" s="6">
        <f t="shared" si="4"/>
        <v>4.9686128475620972</v>
      </c>
    </row>
    <row r="27" spans="1:16" x14ac:dyDescent="0.15">
      <c r="A27" s="6">
        <v>13</v>
      </c>
      <c r="B27" s="6">
        <v>25</v>
      </c>
      <c r="D27">
        <v>790.06365966796898</v>
      </c>
      <c r="E27">
        <v>605.25323486328102</v>
      </c>
      <c r="F27">
        <v>479.34185791015602</v>
      </c>
      <c r="G27">
        <v>472.37423706054699</v>
      </c>
      <c r="I27" s="7">
        <f t="shared" si="0"/>
        <v>310.72180175781295</v>
      </c>
      <c r="J27" s="7">
        <f t="shared" si="0"/>
        <v>132.87899780273403</v>
      </c>
      <c r="K27" s="7">
        <f t="shared" si="1"/>
        <v>217.70650329589915</v>
      </c>
      <c r="L27" s="8">
        <f t="shared" si="2"/>
        <v>1.638381586976567</v>
      </c>
      <c r="M27" s="8">
        <f t="shared" si="5"/>
        <v>1.7399901136172757</v>
      </c>
      <c r="P27" s="6">
        <f t="shared" si="4"/>
        <v>5.0179118058844869</v>
      </c>
    </row>
    <row r="28" spans="1:16" x14ac:dyDescent="0.15">
      <c r="A28" s="6">
        <v>13.5</v>
      </c>
      <c r="B28" s="6">
        <v>26</v>
      </c>
      <c r="D28">
        <v>799.76971435546898</v>
      </c>
      <c r="E28">
        <v>610.536376953125</v>
      </c>
      <c r="F28">
        <v>478.09756469726602</v>
      </c>
      <c r="G28">
        <v>471.46621704101602</v>
      </c>
      <c r="I28" s="7">
        <f t="shared" si="0"/>
        <v>321.67214965820295</v>
      </c>
      <c r="J28" s="7">
        <f t="shared" si="0"/>
        <v>139.07015991210898</v>
      </c>
      <c r="K28" s="7">
        <f t="shared" si="1"/>
        <v>224.32303771972667</v>
      </c>
      <c r="L28" s="8">
        <f t="shared" si="2"/>
        <v>1.6130206354943195</v>
      </c>
      <c r="M28" s="8">
        <f t="shared" si="5"/>
        <v>1.7185371823904403</v>
      </c>
      <c r="P28" s="6">
        <f t="shared" si="4"/>
        <v>3.7231101734350611</v>
      </c>
    </row>
    <row r="29" spans="1:16" x14ac:dyDescent="0.15">
      <c r="A29" s="6">
        <v>14</v>
      </c>
      <c r="B29" s="6">
        <v>27</v>
      </c>
      <c r="D29">
        <v>793.86187744140602</v>
      </c>
      <c r="E29">
        <v>609.017333984375</v>
      </c>
      <c r="F29">
        <v>477.78128051757801</v>
      </c>
      <c r="G29">
        <v>470.55578613281301</v>
      </c>
      <c r="I29" s="7">
        <f t="shared" si="0"/>
        <v>316.08059692382801</v>
      </c>
      <c r="J29" s="7">
        <f t="shared" si="0"/>
        <v>138.46154785156199</v>
      </c>
      <c r="K29" s="7">
        <f t="shared" si="1"/>
        <v>219.15751342773461</v>
      </c>
      <c r="L29" s="8">
        <f t="shared" si="2"/>
        <v>1.5828041563039792</v>
      </c>
      <c r="M29" s="8">
        <f t="shared" si="5"/>
        <v>1.6922287234555118</v>
      </c>
      <c r="P29" s="6">
        <f t="shared" si="4"/>
        <v>2.135250910008943</v>
      </c>
    </row>
    <row r="30" spans="1:16" x14ac:dyDescent="0.15">
      <c r="A30" s="6">
        <v>14.5</v>
      </c>
      <c r="B30" s="6">
        <v>28</v>
      </c>
      <c r="D30">
        <v>767.93768310546898</v>
      </c>
      <c r="E30">
        <v>597.85369873046898</v>
      </c>
      <c r="F30">
        <v>477.95880126953102</v>
      </c>
      <c r="G30">
        <v>470.84606933593801</v>
      </c>
      <c r="I30" s="7">
        <f t="shared" si="0"/>
        <v>289.97888183593795</v>
      </c>
      <c r="J30" s="7">
        <f t="shared" si="0"/>
        <v>127.00762939453097</v>
      </c>
      <c r="K30" s="7">
        <f t="shared" si="1"/>
        <v>201.07354125976627</v>
      </c>
      <c r="L30" s="8">
        <f t="shared" si="2"/>
        <v>1.5831611236137648</v>
      </c>
      <c r="M30" s="8">
        <f t="shared" si="5"/>
        <v>1.6964937110207092</v>
      </c>
      <c r="P30" s="6">
        <f t="shared" si="4"/>
        <v>2.392666216262584</v>
      </c>
    </row>
    <row r="31" spans="1:16" x14ac:dyDescent="0.15">
      <c r="A31" s="6">
        <v>15</v>
      </c>
      <c r="B31" s="6">
        <v>29</v>
      </c>
      <c r="D31">
        <v>776.06970214843795</v>
      </c>
      <c r="E31">
        <v>597.37750244140602</v>
      </c>
      <c r="F31">
        <v>478.62576293945301</v>
      </c>
      <c r="G31">
        <v>471.79727172851602</v>
      </c>
      <c r="I31" s="7">
        <f t="shared" si="0"/>
        <v>297.44393920898494</v>
      </c>
      <c r="J31" s="7">
        <f t="shared" si="0"/>
        <v>125.58023071289</v>
      </c>
      <c r="K31" s="7">
        <f t="shared" si="1"/>
        <v>209.53777770996194</v>
      </c>
      <c r="L31" s="8">
        <f t="shared" si="2"/>
        <v>1.6685570373653904</v>
      </c>
      <c r="M31" s="8">
        <f t="shared" si="5"/>
        <v>1.7857976450277466</v>
      </c>
      <c r="P31" s="6">
        <f t="shared" si="4"/>
        <v>7.7826466489516726</v>
      </c>
    </row>
    <row r="32" spans="1:16" x14ac:dyDescent="0.15">
      <c r="A32" s="6">
        <v>15.5</v>
      </c>
      <c r="B32" s="6">
        <v>30</v>
      </c>
      <c r="D32">
        <v>791.3701171875</v>
      </c>
      <c r="E32">
        <v>605.24371337890602</v>
      </c>
      <c r="F32">
        <v>479.13473510742199</v>
      </c>
      <c r="G32">
        <v>471.96401977539102</v>
      </c>
      <c r="I32" s="7">
        <f t="shared" si="0"/>
        <v>312.23538208007801</v>
      </c>
      <c r="J32" s="7">
        <f t="shared" si="0"/>
        <v>133.279693603515</v>
      </c>
      <c r="K32" s="7">
        <f t="shared" si="1"/>
        <v>218.93959655761751</v>
      </c>
      <c r="L32" s="8">
        <f t="shared" si="2"/>
        <v>1.6427078322143096</v>
      </c>
      <c r="M32" s="8">
        <f t="shared" si="5"/>
        <v>1.7638564601320779</v>
      </c>
      <c r="P32" s="6">
        <f t="shared" si="4"/>
        <v>6.4583762394493487</v>
      </c>
    </row>
    <row r="33" spans="1:16" x14ac:dyDescent="0.15">
      <c r="A33" s="6">
        <v>16</v>
      </c>
      <c r="B33" s="6">
        <v>31</v>
      </c>
      <c r="D33">
        <v>797.001708984375</v>
      </c>
      <c r="E33">
        <v>608.56842041015602</v>
      </c>
      <c r="F33">
        <v>478.13912963867199</v>
      </c>
      <c r="G33">
        <v>471.20751953125</v>
      </c>
      <c r="I33" s="7">
        <f t="shared" si="0"/>
        <v>318.86257934570301</v>
      </c>
      <c r="J33" s="7">
        <f t="shared" si="0"/>
        <v>137.36090087890602</v>
      </c>
      <c r="K33" s="7">
        <f t="shared" si="1"/>
        <v>222.7099487304688</v>
      </c>
      <c r="L33" s="8">
        <f t="shared" si="2"/>
        <v>1.6213489232048965</v>
      </c>
      <c r="M33" s="8">
        <f t="shared" si="5"/>
        <v>1.7464055713780766</v>
      </c>
      <c r="P33" s="6">
        <f t="shared" si="4"/>
        <v>5.4051197400247135</v>
      </c>
    </row>
    <row r="34" spans="1:16" x14ac:dyDescent="0.15">
      <c r="A34" s="6">
        <v>16.5</v>
      </c>
      <c r="B34" s="6">
        <v>32</v>
      </c>
      <c r="D34">
        <v>768.63812255859398</v>
      </c>
      <c r="E34">
        <v>599.59393310546898</v>
      </c>
      <c r="F34">
        <v>478.60415649414102</v>
      </c>
      <c r="G34">
        <v>471.01159667968801</v>
      </c>
      <c r="I34" s="7">
        <f t="shared" si="0"/>
        <v>290.03396606445295</v>
      </c>
      <c r="J34" s="7">
        <f t="shared" si="0"/>
        <v>128.58233642578097</v>
      </c>
      <c r="K34" s="7">
        <f t="shared" si="1"/>
        <v>200.02633056640627</v>
      </c>
      <c r="L34" s="8">
        <f t="shared" si="2"/>
        <v>1.555628371101061</v>
      </c>
      <c r="M34" s="8">
        <f t="shared" si="5"/>
        <v>1.6845930395296529</v>
      </c>
      <c r="P34" s="6">
        <f t="shared" si="4"/>
        <v>1.6743956586900612</v>
      </c>
    </row>
    <row r="35" spans="1:16" x14ac:dyDescent="0.15">
      <c r="A35" s="6">
        <v>17</v>
      </c>
      <c r="B35" s="6">
        <v>33</v>
      </c>
      <c r="D35">
        <v>765.89392089843795</v>
      </c>
      <c r="E35">
        <v>599.36712646484398</v>
      </c>
      <c r="F35">
        <v>479.07995605468801</v>
      </c>
      <c r="G35">
        <v>472.014404296875</v>
      </c>
      <c r="I35" s="7">
        <f t="shared" si="0"/>
        <v>286.81396484374994</v>
      </c>
      <c r="J35" s="7">
        <f t="shared" si="0"/>
        <v>127.35272216796898</v>
      </c>
      <c r="K35" s="7">
        <f t="shared" si="1"/>
        <v>197.66705932617168</v>
      </c>
      <c r="L35" s="8">
        <f t="shared" si="2"/>
        <v>1.5521227655068355</v>
      </c>
      <c r="M35" s="8">
        <f t="shared" si="5"/>
        <v>1.6849954541908394</v>
      </c>
      <c r="P35" s="6">
        <f t="shared" si="4"/>
        <v>1.6986835825507456</v>
      </c>
    </row>
    <row r="36" spans="1:16" x14ac:dyDescent="0.15">
      <c r="A36" s="6">
        <v>17.5</v>
      </c>
      <c r="B36" s="6">
        <v>34</v>
      </c>
      <c r="D36">
        <v>777.74890136718795</v>
      </c>
      <c r="E36">
        <v>605.87054443359398</v>
      </c>
      <c r="F36">
        <v>479.27310180664102</v>
      </c>
      <c r="G36">
        <v>472.23229980468801</v>
      </c>
      <c r="I36" s="7">
        <f t="shared" si="0"/>
        <v>298.47579956054693</v>
      </c>
      <c r="J36" s="7">
        <f t="shared" si="0"/>
        <v>133.63824462890597</v>
      </c>
      <c r="K36" s="7">
        <f t="shared" si="1"/>
        <v>204.92902832031277</v>
      </c>
      <c r="L36" s="8">
        <f t="shared" si="2"/>
        <v>1.5334609406863355</v>
      </c>
      <c r="M36" s="8">
        <f t="shared" si="5"/>
        <v>1.6702416496257513</v>
      </c>
      <c r="P36" s="6">
        <f t="shared" si="4"/>
        <v>0.80821085256689795</v>
      </c>
    </row>
    <row r="37" spans="1:16" x14ac:dyDescent="0.15">
      <c r="A37" s="6">
        <v>18</v>
      </c>
      <c r="B37" s="6">
        <v>35</v>
      </c>
      <c r="D37">
        <v>779.559326171875</v>
      </c>
      <c r="E37">
        <v>606.6337890625</v>
      </c>
      <c r="F37">
        <v>479.03839111328102</v>
      </c>
      <c r="G37">
        <v>471.42901611328102</v>
      </c>
      <c r="I37" s="7">
        <f t="shared" si="0"/>
        <v>300.52093505859398</v>
      </c>
      <c r="J37" s="7">
        <f t="shared" si="0"/>
        <v>135.20477294921898</v>
      </c>
      <c r="K37" s="7">
        <f t="shared" si="1"/>
        <v>205.87759399414068</v>
      </c>
      <c r="L37" s="8">
        <f t="shared" si="2"/>
        <v>1.5227095131579818</v>
      </c>
      <c r="M37" s="8">
        <f t="shared" si="5"/>
        <v>1.6633982423528093</v>
      </c>
      <c r="P37" s="6">
        <f t="shared" si="4"/>
        <v>0.39517382677167695</v>
      </c>
    </row>
    <row r="38" spans="1:16" x14ac:dyDescent="0.15">
      <c r="A38" s="6">
        <v>18.5</v>
      </c>
      <c r="B38" s="6">
        <v>36</v>
      </c>
      <c r="D38">
        <v>778.74072265625</v>
      </c>
      <c r="E38">
        <v>607.33984375</v>
      </c>
      <c r="F38">
        <v>478.341064453125</v>
      </c>
      <c r="G38">
        <v>471.36904907226602</v>
      </c>
      <c r="I38" s="7">
        <f t="shared" si="0"/>
        <v>300.399658203125</v>
      </c>
      <c r="J38" s="7">
        <f t="shared" si="0"/>
        <v>135.97079467773398</v>
      </c>
      <c r="K38" s="7">
        <f t="shared" si="1"/>
        <v>205.22010192871122</v>
      </c>
      <c r="L38" s="8">
        <f t="shared" si="2"/>
        <v>1.5092954513879679</v>
      </c>
      <c r="M38" s="8">
        <f t="shared" si="5"/>
        <v>1.6538922008382073</v>
      </c>
      <c r="P38" s="6">
        <f t="shared" si="4"/>
        <v>-0.17856772589046277</v>
      </c>
    </row>
    <row r="39" spans="1:16" x14ac:dyDescent="0.15">
      <c r="A39" s="6">
        <v>19</v>
      </c>
      <c r="B39" s="6">
        <v>37</v>
      </c>
      <c r="D39">
        <v>788.204345703125</v>
      </c>
      <c r="E39">
        <v>611.06365966796898</v>
      </c>
      <c r="F39">
        <v>478.04238891601602</v>
      </c>
      <c r="G39">
        <v>470.80209350585898</v>
      </c>
      <c r="I39" s="7">
        <f t="shared" si="0"/>
        <v>310.16195678710898</v>
      </c>
      <c r="J39" s="7">
        <f t="shared" si="0"/>
        <v>140.26156616211</v>
      </c>
      <c r="K39" s="7">
        <f t="shared" si="1"/>
        <v>211.97886047363198</v>
      </c>
      <c r="L39" s="8">
        <f t="shared" si="2"/>
        <v>1.5113110902286186</v>
      </c>
      <c r="M39" s="8">
        <f t="shared" si="5"/>
        <v>1.6598158599342701</v>
      </c>
      <c r="P39" s="6">
        <f t="shared" si="4"/>
        <v>0.17895747132182191</v>
      </c>
    </row>
    <row r="40" spans="1:16" x14ac:dyDescent="0.15">
      <c r="A40" s="6">
        <v>19.5</v>
      </c>
      <c r="B40" s="6">
        <v>38</v>
      </c>
      <c r="D40">
        <v>790.66320800781295</v>
      </c>
      <c r="E40">
        <v>612.56750488281295</v>
      </c>
      <c r="F40">
        <v>479.52899169921898</v>
      </c>
      <c r="G40">
        <v>472.28948974609398</v>
      </c>
      <c r="I40" s="7">
        <f t="shared" si="0"/>
        <v>311.13421630859398</v>
      </c>
      <c r="J40" s="7">
        <f t="shared" si="0"/>
        <v>140.27801513671898</v>
      </c>
      <c r="K40" s="7">
        <f t="shared" si="1"/>
        <v>212.93960571289068</v>
      </c>
      <c r="L40" s="8">
        <f t="shared" si="2"/>
        <v>1.5179827395287397</v>
      </c>
      <c r="M40" s="8">
        <f t="shared" si="5"/>
        <v>1.670395529489803</v>
      </c>
      <c r="P40" s="6">
        <f t="shared" si="4"/>
        <v>0.81749834326308701</v>
      </c>
    </row>
    <row r="41" spans="1:16" x14ac:dyDescent="0.15">
      <c r="A41" s="6">
        <v>20</v>
      </c>
      <c r="B41" s="6">
        <v>39</v>
      </c>
      <c r="D41">
        <v>795.444580078125</v>
      </c>
      <c r="E41">
        <v>616.32293701171898</v>
      </c>
      <c r="F41">
        <v>478.66494750976602</v>
      </c>
      <c r="G41">
        <v>471.74450683593801</v>
      </c>
      <c r="I41" s="7">
        <f t="shared" si="0"/>
        <v>316.77963256835898</v>
      </c>
      <c r="J41" s="7">
        <f t="shared" si="0"/>
        <v>144.57843017578097</v>
      </c>
      <c r="K41" s="7">
        <f t="shared" si="1"/>
        <v>215.5747314453123</v>
      </c>
      <c r="L41" s="8">
        <f t="shared" si="2"/>
        <v>1.4910573533217424</v>
      </c>
      <c r="M41" s="8">
        <f t="shared" si="5"/>
        <v>1.6473781635382174</v>
      </c>
      <c r="P41" s="6">
        <f t="shared" si="4"/>
        <v>-0.57172547392411144</v>
      </c>
    </row>
    <row r="42" spans="1:16" x14ac:dyDescent="0.15">
      <c r="A42" s="6">
        <v>20.5</v>
      </c>
      <c r="B42" s="6">
        <v>40</v>
      </c>
      <c r="D42">
        <v>803.80950927734398</v>
      </c>
      <c r="E42">
        <v>619.31213378906295</v>
      </c>
      <c r="F42">
        <v>479.27349853515602</v>
      </c>
      <c r="G42">
        <v>471.86166381835898</v>
      </c>
      <c r="I42" s="7">
        <f t="shared" si="0"/>
        <v>324.53601074218795</v>
      </c>
      <c r="J42" s="7">
        <f t="shared" si="0"/>
        <v>147.45046997070398</v>
      </c>
      <c r="K42" s="7">
        <f t="shared" si="1"/>
        <v>221.32068176269519</v>
      </c>
      <c r="L42" s="8">
        <f t="shared" si="2"/>
        <v>1.5009832237677372</v>
      </c>
      <c r="M42" s="8">
        <f t="shared" si="5"/>
        <v>1.6612120542396243</v>
      </c>
      <c r="P42" s="6">
        <f t="shared" si="4"/>
        <v>0.26322542737287413</v>
      </c>
    </row>
    <row r="43" spans="1:16" x14ac:dyDescent="0.15">
      <c r="A43" s="6">
        <v>21</v>
      </c>
      <c r="B43" s="6">
        <v>41</v>
      </c>
      <c r="D43">
        <v>807.96539306640602</v>
      </c>
      <c r="E43">
        <v>622.19348144531295</v>
      </c>
      <c r="F43">
        <v>479.25549316406301</v>
      </c>
      <c r="G43">
        <v>471.83926391601602</v>
      </c>
      <c r="I43" s="7">
        <f t="shared" si="0"/>
        <v>328.70989990234301</v>
      </c>
      <c r="J43" s="7">
        <f t="shared" si="0"/>
        <v>150.35421752929693</v>
      </c>
      <c r="K43" s="7">
        <f t="shared" si="1"/>
        <v>223.46194763183516</v>
      </c>
      <c r="L43" s="8">
        <f t="shared" si="2"/>
        <v>1.4862366437329435</v>
      </c>
      <c r="M43" s="8">
        <f t="shared" si="5"/>
        <v>1.6503734944602424</v>
      </c>
      <c r="P43" s="6">
        <f t="shared" si="4"/>
        <v>-0.39094088432393853</v>
      </c>
    </row>
    <row r="44" spans="1:16" x14ac:dyDescent="0.15">
      <c r="A44" s="6">
        <v>21.5</v>
      </c>
      <c r="B44" s="6">
        <v>42</v>
      </c>
      <c r="D44">
        <v>805.14459228515602</v>
      </c>
      <c r="E44">
        <v>621.15368652343795</v>
      </c>
      <c r="F44">
        <v>478.74050903320301</v>
      </c>
      <c r="G44">
        <v>471.47021484375</v>
      </c>
      <c r="I44" s="7">
        <f t="shared" si="0"/>
        <v>326.40408325195301</v>
      </c>
      <c r="J44" s="7">
        <f t="shared" si="0"/>
        <v>149.68347167968795</v>
      </c>
      <c r="K44" s="7">
        <f t="shared" si="1"/>
        <v>221.62565307617143</v>
      </c>
      <c r="L44" s="8">
        <f t="shared" si="2"/>
        <v>1.480628760070682</v>
      </c>
      <c r="M44" s="8">
        <f t="shared" si="5"/>
        <v>1.6486736310533927</v>
      </c>
      <c r="P44" s="6">
        <f t="shared" si="4"/>
        <v>-0.49353693009771177</v>
      </c>
    </row>
    <row r="45" spans="1:16" x14ac:dyDescent="0.15">
      <c r="A45" s="6">
        <v>22</v>
      </c>
      <c r="B45" s="6">
        <v>43</v>
      </c>
      <c r="D45">
        <v>795.24328613281295</v>
      </c>
      <c r="E45">
        <v>616.26837158203102</v>
      </c>
      <c r="F45">
        <v>478.57696533203102</v>
      </c>
      <c r="G45">
        <v>471.74530029296898</v>
      </c>
      <c r="I45" s="7">
        <f t="shared" si="0"/>
        <v>316.66632080078193</v>
      </c>
      <c r="J45" s="7">
        <f t="shared" si="0"/>
        <v>144.52307128906205</v>
      </c>
      <c r="K45" s="7">
        <f t="shared" si="1"/>
        <v>215.50017089843851</v>
      </c>
      <c r="L45" s="8">
        <f t="shared" si="2"/>
        <v>1.4911125882968157</v>
      </c>
      <c r="M45" s="8">
        <f t="shared" si="5"/>
        <v>1.6630654795349382</v>
      </c>
      <c r="P45" s="6">
        <f t="shared" si="4"/>
        <v>0.37508977227850843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769.05670166015602</v>
      </c>
      <c r="E46">
        <v>606.58917236328102</v>
      </c>
      <c r="F46">
        <v>478.45541381835898</v>
      </c>
      <c r="G46">
        <v>470.89123535156301</v>
      </c>
      <c r="I46" s="7">
        <f t="shared" si="0"/>
        <v>290.60128784179705</v>
      </c>
      <c r="J46" s="7">
        <f t="shared" si="0"/>
        <v>135.69793701171801</v>
      </c>
      <c r="K46" s="7">
        <f t="shared" si="1"/>
        <v>195.61273193359443</v>
      </c>
      <c r="L46" s="8">
        <f t="shared" si="2"/>
        <v>1.4415306248664823</v>
      </c>
      <c r="M46" s="8">
        <f t="shared" si="5"/>
        <v>1.6173915363600169</v>
      </c>
      <c r="P46" s="6">
        <f t="shared" si="4"/>
        <v>-2.3815822907593827</v>
      </c>
    </row>
    <row r="47" spans="1:16" x14ac:dyDescent="0.15">
      <c r="A47" s="6">
        <v>23</v>
      </c>
      <c r="B47" s="6">
        <v>45</v>
      </c>
      <c r="D47">
        <v>784.32379150390602</v>
      </c>
      <c r="E47">
        <v>613.94586181640602</v>
      </c>
      <c r="F47">
        <v>479.73489379882801</v>
      </c>
      <c r="G47">
        <v>472.26788330078102</v>
      </c>
      <c r="I47" s="7">
        <f t="shared" si="0"/>
        <v>304.58889770507801</v>
      </c>
      <c r="J47" s="7">
        <f t="shared" si="0"/>
        <v>141.677978515625</v>
      </c>
      <c r="K47" s="7">
        <f t="shared" si="1"/>
        <v>205.41431274414052</v>
      </c>
      <c r="L47" s="8">
        <f t="shared" si="2"/>
        <v>1.4498676145459426</v>
      </c>
      <c r="M47" s="8">
        <f t="shared" si="5"/>
        <v>1.629636546294889</v>
      </c>
      <c r="P47" s="6">
        <f t="shared" si="4"/>
        <v>-1.6425290264111054</v>
      </c>
    </row>
    <row r="48" spans="1:16" x14ac:dyDescent="0.15">
      <c r="A48" s="6">
        <v>23.5</v>
      </c>
      <c r="B48" s="6">
        <v>46</v>
      </c>
      <c r="D48">
        <v>775.707763671875</v>
      </c>
      <c r="E48">
        <v>609.16363525390602</v>
      </c>
      <c r="F48">
        <v>479.00518798828102</v>
      </c>
      <c r="G48">
        <v>471.77890014648398</v>
      </c>
      <c r="I48" s="7">
        <f t="shared" si="0"/>
        <v>296.70257568359398</v>
      </c>
      <c r="J48" s="7">
        <f t="shared" si="0"/>
        <v>137.38473510742205</v>
      </c>
      <c r="K48" s="7">
        <f t="shared" si="1"/>
        <v>200.53326110839856</v>
      </c>
      <c r="L48" s="8">
        <f t="shared" si="2"/>
        <v>1.4596473250947442</v>
      </c>
      <c r="M48" s="8">
        <f t="shared" si="5"/>
        <v>1.6433242770991023</v>
      </c>
      <c r="P48" s="6">
        <f t="shared" si="4"/>
        <v>-0.81639967362344479</v>
      </c>
    </row>
    <row r="49" spans="1:22" x14ac:dyDescent="0.15">
      <c r="A49" s="6">
        <v>24</v>
      </c>
      <c r="B49" s="6">
        <v>47</v>
      </c>
      <c r="D49">
        <v>765.99694824218795</v>
      </c>
      <c r="E49">
        <v>605.98828125</v>
      </c>
      <c r="F49">
        <v>478.57775878906301</v>
      </c>
      <c r="G49">
        <v>471.21310424804699</v>
      </c>
      <c r="I49" s="7">
        <f t="shared" si="0"/>
        <v>287.41918945312494</v>
      </c>
      <c r="J49" s="7">
        <f t="shared" si="0"/>
        <v>134.77517700195301</v>
      </c>
      <c r="K49" s="7">
        <f t="shared" si="1"/>
        <v>193.07656555175782</v>
      </c>
      <c r="L49" s="8">
        <f t="shared" si="2"/>
        <v>1.4325825411378237</v>
      </c>
      <c r="M49" s="8">
        <f t="shared" si="5"/>
        <v>1.6201675133975937</v>
      </c>
      <c r="P49" s="6">
        <f t="shared" si="4"/>
        <v>-2.2140369067793872</v>
      </c>
    </row>
    <row r="50" spans="1:22" x14ac:dyDescent="0.15">
      <c r="A50" s="6">
        <v>24.5</v>
      </c>
      <c r="B50" s="6">
        <v>48</v>
      </c>
      <c r="D50">
        <v>752.70391845703102</v>
      </c>
      <c r="E50">
        <v>600.47705078125</v>
      </c>
      <c r="F50">
        <v>479.76089477539102</v>
      </c>
      <c r="G50">
        <v>472.15753173828102</v>
      </c>
      <c r="I50" s="7">
        <f t="shared" si="0"/>
        <v>272.94302368164</v>
      </c>
      <c r="J50" s="7">
        <f t="shared" si="0"/>
        <v>128.31951904296898</v>
      </c>
      <c r="K50" s="7">
        <f t="shared" si="1"/>
        <v>183.11936035156174</v>
      </c>
      <c r="L50" s="8">
        <f t="shared" si="2"/>
        <v>1.4270577205814068</v>
      </c>
      <c r="M50" s="8">
        <f t="shared" si="5"/>
        <v>1.6185507130965888</v>
      </c>
      <c r="P50" s="6">
        <f t="shared" si="4"/>
        <v>-2.3116196402040456</v>
      </c>
    </row>
    <row r="51" spans="1:22" x14ac:dyDescent="0.15">
      <c r="A51" s="6">
        <v>25</v>
      </c>
      <c r="B51" s="6">
        <v>49</v>
      </c>
      <c r="D51">
        <v>738.93072509765602</v>
      </c>
      <c r="E51">
        <v>594.65106201171898</v>
      </c>
      <c r="F51">
        <v>478.700927734375</v>
      </c>
      <c r="G51">
        <v>470.98400878906301</v>
      </c>
      <c r="I51" s="7">
        <f t="shared" si="0"/>
        <v>260.22979736328102</v>
      </c>
      <c r="J51" s="7">
        <f t="shared" si="0"/>
        <v>123.66705322265597</v>
      </c>
      <c r="K51" s="7">
        <f t="shared" si="1"/>
        <v>173.66286010742186</v>
      </c>
      <c r="L51" s="8">
        <f t="shared" si="2"/>
        <v>1.4042774981849944</v>
      </c>
      <c r="M51" s="8">
        <f t="shared" si="5"/>
        <v>1.5996785109555882</v>
      </c>
      <c r="P51" s="6">
        <f t="shared" si="4"/>
        <v>-3.4506601695241819</v>
      </c>
    </row>
    <row r="52" spans="1:22" x14ac:dyDescent="0.15">
      <c r="A52" s="6">
        <v>25.5</v>
      </c>
      <c r="B52" s="6">
        <v>50</v>
      </c>
      <c r="D52">
        <v>738.10089111328102</v>
      </c>
      <c r="E52">
        <v>593.67272949218795</v>
      </c>
      <c r="F52">
        <v>479.66812133789102</v>
      </c>
      <c r="G52">
        <v>472.46182250976602</v>
      </c>
      <c r="I52" s="7">
        <f t="shared" si="0"/>
        <v>258.43276977539</v>
      </c>
      <c r="J52" s="7">
        <f t="shared" si="0"/>
        <v>121.21090698242193</v>
      </c>
      <c r="K52" s="7">
        <f t="shared" si="1"/>
        <v>173.58513488769466</v>
      </c>
      <c r="L52" s="8">
        <f t="shared" si="2"/>
        <v>1.4320917086518301</v>
      </c>
      <c r="M52" s="8">
        <f t="shared" si="5"/>
        <v>1.6314007416778358</v>
      </c>
      <c r="P52" s="6">
        <f t="shared" si="4"/>
        <v>-1.5360501943276901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762.45715332031295</v>
      </c>
      <c r="E53">
        <v>605.54113769531295</v>
      </c>
      <c r="F53">
        <v>478.96121215820301</v>
      </c>
      <c r="G53">
        <v>471.56536865234398</v>
      </c>
      <c r="I53" s="7">
        <f t="shared" si="0"/>
        <v>283.49594116210994</v>
      </c>
      <c r="J53" s="7">
        <f t="shared" si="0"/>
        <v>133.97576904296898</v>
      </c>
      <c r="K53" s="7">
        <f t="shared" si="1"/>
        <v>189.71290283203166</v>
      </c>
      <c r="L53" s="8">
        <f t="shared" si="2"/>
        <v>1.4160239884212686</v>
      </c>
      <c r="M53" s="8">
        <f t="shared" si="5"/>
        <v>1.6192410417026863</v>
      </c>
      <c r="P53" s="6">
        <f t="shared" si="4"/>
        <v>-2.2699545364170395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762.09307861328102</v>
      </c>
      <c r="E54">
        <v>604.32769775390602</v>
      </c>
      <c r="F54">
        <v>478.65213012695301</v>
      </c>
      <c r="G54">
        <v>471.20672607421898</v>
      </c>
      <c r="I54" s="7">
        <f t="shared" si="0"/>
        <v>283.44094848632801</v>
      </c>
      <c r="J54" s="7">
        <f t="shared" si="0"/>
        <v>133.12097167968705</v>
      </c>
      <c r="K54" s="7">
        <f t="shared" si="1"/>
        <v>190.25626831054709</v>
      </c>
      <c r="L54" s="8">
        <f t="shared" si="2"/>
        <v>1.4291983142095583</v>
      </c>
      <c r="M54" s="8">
        <f t="shared" si="5"/>
        <v>1.6363233877463879</v>
      </c>
      <c r="P54" s="6">
        <f t="shared" si="4"/>
        <v>-1.2389416035184797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760.38830566406295</v>
      </c>
      <c r="E55">
        <v>603.95111083984398</v>
      </c>
      <c r="F55">
        <v>479.62976074218801</v>
      </c>
      <c r="G55">
        <v>472.63134765625</v>
      </c>
      <c r="I55" s="7">
        <f t="shared" si="0"/>
        <v>280.75854492187494</v>
      </c>
      <c r="J55" s="7">
        <f t="shared" si="0"/>
        <v>131.31976318359398</v>
      </c>
      <c r="K55" s="7">
        <f t="shared" si="1"/>
        <v>188.83471069335917</v>
      </c>
      <c r="L55" s="8">
        <f t="shared" si="2"/>
        <v>1.4379763267571186</v>
      </c>
      <c r="M55" s="8">
        <f t="shared" si="5"/>
        <v>1.6490094205493599</v>
      </c>
      <c r="P55" s="6">
        <f t="shared" si="4"/>
        <v>-0.47327019904168299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766.91516113281295</v>
      </c>
      <c r="E56">
        <v>607.70867919921898</v>
      </c>
      <c r="F56">
        <v>478.44100952148398</v>
      </c>
      <c r="G56">
        <v>470.94680786132801</v>
      </c>
      <c r="I56" s="7">
        <f t="shared" si="0"/>
        <v>288.47415161132898</v>
      </c>
      <c r="J56" s="7">
        <f t="shared" si="0"/>
        <v>136.76187133789097</v>
      </c>
      <c r="K56" s="7">
        <f t="shared" si="1"/>
        <v>192.74084167480532</v>
      </c>
      <c r="L56" s="8">
        <f t="shared" si="2"/>
        <v>1.4093170836965943</v>
      </c>
      <c r="M56" s="8">
        <f t="shared" si="5"/>
        <v>1.6242581977442474</v>
      </c>
      <c r="P56" s="6">
        <f t="shared" si="4"/>
        <v>-1.9671417522721557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755.84759521484398</v>
      </c>
      <c r="E57">
        <v>601.63592529296898</v>
      </c>
      <c r="F57">
        <v>478.83447265625</v>
      </c>
      <c r="G57">
        <v>471.87884521484398</v>
      </c>
      <c r="I57" s="7">
        <f t="shared" si="0"/>
        <v>277.01312255859398</v>
      </c>
      <c r="J57" s="7">
        <f t="shared" si="0"/>
        <v>129.757080078125</v>
      </c>
      <c r="K57" s="7">
        <f t="shared" si="1"/>
        <v>186.18316650390648</v>
      </c>
      <c r="L57" s="8">
        <f t="shared" si="2"/>
        <v>1.4348594033698052</v>
      </c>
      <c r="M57" s="8">
        <f t="shared" si="5"/>
        <v>1.6537085376728704</v>
      </c>
      <c r="P57" s="6">
        <f t="shared" si="4"/>
        <v>-0.18965280157473985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755.11297607421898</v>
      </c>
      <c r="E58">
        <v>602.61041259765602</v>
      </c>
      <c r="F58">
        <v>477.61056518554699</v>
      </c>
      <c r="G58">
        <v>470.70932006835898</v>
      </c>
      <c r="I58" s="7">
        <f t="shared" si="0"/>
        <v>277.50241088867199</v>
      </c>
      <c r="J58" s="7">
        <f t="shared" si="0"/>
        <v>131.90109252929705</v>
      </c>
      <c r="K58" s="7">
        <f t="shared" si="1"/>
        <v>185.17164611816406</v>
      </c>
      <c r="L58" s="8">
        <f t="shared" si="2"/>
        <v>1.4038674173759016</v>
      </c>
      <c r="M58" s="8">
        <f t="shared" si="5"/>
        <v>1.6266245719343786</v>
      </c>
      <c r="P58" s="6">
        <f t="shared" si="4"/>
        <v>-1.8243181384745542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739.34326171875</v>
      </c>
      <c r="E59">
        <v>596.39392089843795</v>
      </c>
      <c r="F59">
        <v>479.83126831054699</v>
      </c>
      <c r="G59">
        <v>472.67251586914102</v>
      </c>
      <c r="I59" s="7">
        <f t="shared" si="0"/>
        <v>259.51199340820301</v>
      </c>
      <c r="J59" s="7">
        <f t="shared" si="0"/>
        <v>123.72140502929693</v>
      </c>
      <c r="K59" s="7">
        <f t="shared" si="1"/>
        <v>172.90700988769515</v>
      </c>
      <c r="L59" s="8">
        <f t="shared" si="2"/>
        <v>1.397551295564023</v>
      </c>
      <c r="M59" s="8">
        <f t="shared" si="5"/>
        <v>1.6242164703779118</v>
      </c>
      <c r="P59" s="6">
        <f t="shared" si="4"/>
        <v>-1.96966022685625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755.99694824218795</v>
      </c>
      <c r="E60">
        <v>605.83160400390602</v>
      </c>
      <c r="F60">
        <v>479.09436035156301</v>
      </c>
      <c r="G60">
        <v>471.73171997070301</v>
      </c>
      <c r="I60" s="7">
        <f t="shared" si="0"/>
        <v>276.90258789062494</v>
      </c>
      <c r="J60" s="7">
        <f t="shared" si="0"/>
        <v>134.09988403320301</v>
      </c>
      <c r="K60" s="7">
        <f t="shared" si="1"/>
        <v>183.03266906738284</v>
      </c>
      <c r="L60" s="8">
        <f t="shared" si="2"/>
        <v>1.3648980413887912</v>
      </c>
      <c r="M60" s="8">
        <f t="shared" si="5"/>
        <v>1.5954712364580921</v>
      </c>
      <c r="P60" s="6">
        <f t="shared" si="4"/>
        <v>-3.7045921767599328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763.29870605468795</v>
      </c>
      <c r="E61">
        <v>608.13287353515602</v>
      </c>
      <c r="F61">
        <v>478.42822265625</v>
      </c>
      <c r="G61">
        <v>471.32028198242199</v>
      </c>
      <c r="I61" s="7">
        <f t="shared" si="0"/>
        <v>284.87048339843795</v>
      </c>
      <c r="J61" s="7">
        <f t="shared" si="0"/>
        <v>136.81259155273403</v>
      </c>
      <c r="K61" s="7">
        <f t="shared" si="1"/>
        <v>189.10166931152412</v>
      </c>
      <c r="L61" s="8">
        <f t="shared" si="2"/>
        <v>1.3821949220122434</v>
      </c>
      <c r="M61" s="8">
        <f t="shared" si="5"/>
        <v>1.616676137336956</v>
      </c>
      <c r="P61" s="6">
        <f t="shared" si="4"/>
        <v>-2.4247605312113536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770.59478759765602</v>
      </c>
      <c r="E62">
        <v>609.85974121093795</v>
      </c>
      <c r="F62">
        <v>479.81365966796898</v>
      </c>
      <c r="G62">
        <v>472.62655639648398</v>
      </c>
      <c r="I62" s="7">
        <f t="shared" si="0"/>
        <v>290.78112792968705</v>
      </c>
      <c r="J62" s="7">
        <f t="shared" si="0"/>
        <v>137.23318481445398</v>
      </c>
      <c r="K62" s="7">
        <f t="shared" si="1"/>
        <v>194.71789855956928</v>
      </c>
      <c r="L62" s="8">
        <f t="shared" si="2"/>
        <v>1.4188834779491379</v>
      </c>
      <c r="M62" s="8">
        <f t="shared" si="5"/>
        <v>1.6572727135292624</v>
      </c>
      <c r="P62" s="6">
        <f t="shared" si="4"/>
        <v>2.5464688356912839E-2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771.223388671875</v>
      </c>
      <c r="E63">
        <v>610.65325927734398</v>
      </c>
      <c r="F63">
        <v>478.81488037109398</v>
      </c>
      <c r="G63">
        <v>471.74411010742199</v>
      </c>
      <c r="I63" s="7">
        <f t="shared" si="0"/>
        <v>292.40850830078102</v>
      </c>
      <c r="J63" s="7">
        <f t="shared" si="0"/>
        <v>138.90914916992199</v>
      </c>
      <c r="K63" s="7">
        <f t="shared" si="1"/>
        <v>195.17210388183565</v>
      </c>
      <c r="L63" s="8">
        <f t="shared" si="2"/>
        <v>1.405034189958859</v>
      </c>
      <c r="M63" s="8">
        <f t="shared" si="5"/>
        <v>1.6473314457943955</v>
      </c>
      <c r="P63" s="6">
        <f t="shared" si="4"/>
        <v>-0.57454514506020826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764.013427734375</v>
      </c>
      <c r="E64">
        <v>606.01599121093795</v>
      </c>
      <c r="F64">
        <v>479.39425659179699</v>
      </c>
      <c r="G64">
        <v>472.17752075195301</v>
      </c>
      <c r="I64" s="7">
        <f t="shared" si="0"/>
        <v>284.61917114257801</v>
      </c>
      <c r="J64" s="7">
        <f t="shared" si="0"/>
        <v>133.83847045898494</v>
      </c>
      <c r="K64" s="7">
        <f t="shared" si="1"/>
        <v>190.93224182128856</v>
      </c>
      <c r="L64" s="8">
        <f t="shared" si="2"/>
        <v>1.426587147675153</v>
      </c>
      <c r="M64" s="8">
        <f t="shared" si="5"/>
        <v>1.6727924237661014</v>
      </c>
      <c r="P64" s="6">
        <f t="shared" si="4"/>
        <v>0.96216401104268179</v>
      </c>
      <c r="U64" s="18">
        <v>12.5</v>
      </c>
      <c r="V64" s="20">
        <f t="shared" ref="V64:V83" si="6">L26</f>
        <v>1.6414727970458161</v>
      </c>
    </row>
    <row r="65" spans="1:22" x14ac:dyDescent="0.15">
      <c r="A65" s="6">
        <v>32</v>
      </c>
      <c r="B65" s="6">
        <v>63</v>
      </c>
      <c r="D65">
        <v>772.89611816406295</v>
      </c>
      <c r="E65">
        <v>608.96447753906295</v>
      </c>
      <c r="F65">
        <v>479.39743041992199</v>
      </c>
      <c r="G65">
        <v>472.23309326171898</v>
      </c>
      <c r="I65" s="7">
        <f t="shared" si="0"/>
        <v>293.49868774414097</v>
      </c>
      <c r="J65" s="7">
        <f t="shared" si="0"/>
        <v>136.73138427734398</v>
      </c>
      <c r="K65" s="7">
        <f t="shared" si="1"/>
        <v>197.7867187500002</v>
      </c>
      <c r="L65" s="8">
        <f t="shared" si="2"/>
        <v>1.4465348961055822</v>
      </c>
      <c r="M65" s="8">
        <f t="shared" si="5"/>
        <v>1.6966481924519423</v>
      </c>
      <c r="P65" s="6">
        <f t="shared" si="4"/>
        <v>2.4019900148255289</v>
      </c>
      <c r="U65" s="18">
        <v>13</v>
      </c>
      <c r="V65" s="20">
        <f t="shared" si="6"/>
        <v>1.638381586976567</v>
      </c>
    </row>
    <row r="66" spans="1:22" x14ac:dyDescent="0.15">
      <c r="A66" s="6">
        <v>32.5</v>
      </c>
      <c r="B66" s="6">
        <v>64</v>
      </c>
      <c r="D66">
        <v>763.963623046875</v>
      </c>
      <c r="E66">
        <v>605.54675292968795</v>
      </c>
      <c r="F66">
        <v>478.88684082031301</v>
      </c>
      <c r="G66">
        <v>471.81207275390602</v>
      </c>
      <c r="I66" s="7">
        <f t="shared" ref="I66:J129" si="7">D66-F66</f>
        <v>285.07678222656199</v>
      </c>
      <c r="J66" s="7">
        <f t="shared" si="7"/>
        <v>133.73468017578193</v>
      </c>
      <c r="K66" s="7">
        <f t="shared" ref="K66:K129" si="8">I66-0.7*J66</f>
        <v>191.46250610351464</v>
      </c>
      <c r="L66" s="8">
        <f t="shared" ref="L66:L129" si="9">K66/J66</f>
        <v>1.431659356061231</v>
      </c>
      <c r="M66" s="8">
        <f t="shared" si="5"/>
        <v>1.6856806726630029</v>
      </c>
      <c r="P66" s="6">
        <f t="shared" si="4"/>
        <v>1.7400402618297057</v>
      </c>
      <c r="U66" s="18">
        <v>13.5</v>
      </c>
      <c r="V66" s="20">
        <f t="shared" si="6"/>
        <v>1.6130206354943195</v>
      </c>
    </row>
    <row r="67" spans="1:22" x14ac:dyDescent="0.15">
      <c r="A67" s="6">
        <v>33</v>
      </c>
      <c r="B67" s="6">
        <v>65</v>
      </c>
      <c r="D67">
        <v>763.24157714843795</v>
      </c>
      <c r="E67">
        <v>604.34197998046898</v>
      </c>
      <c r="F67">
        <v>479.38143920898398</v>
      </c>
      <c r="G67">
        <v>471.95361328125</v>
      </c>
      <c r="I67" s="7">
        <f t="shared" si="7"/>
        <v>283.86013793945398</v>
      </c>
      <c r="J67" s="7">
        <f t="shared" si="7"/>
        <v>132.38836669921898</v>
      </c>
      <c r="K67" s="7">
        <f t="shared" si="8"/>
        <v>191.1882812500007</v>
      </c>
      <c r="L67" s="8">
        <f t="shared" si="9"/>
        <v>1.4441471408463913</v>
      </c>
      <c r="M67" s="8">
        <f t="shared" si="5"/>
        <v>1.7020764777035753</v>
      </c>
      <c r="P67" s="6">
        <f t="shared" si="4"/>
        <v>2.7296166934783512</v>
      </c>
      <c r="U67" s="18">
        <v>14</v>
      </c>
      <c r="V67" s="20">
        <f t="shared" si="6"/>
        <v>1.5828041563039792</v>
      </c>
    </row>
    <row r="68" spans="1:22" x14ac:dyDescent="0.15">
      <c r="A68" s="6">
        <v>33.5</v>
      </c>
      <c r="B68" s="6">
        <v>66</v>
      </c>
      <c r="D68">
        <v>769.18182373046898</v>
      </c>
      <c r="E68">
        <v>608.12725830078102</v>
      </c>
      <c r="F68">
        <v>479.23791503906301</v>
      </c>
      <c r="G68">
        <v>471.17791748046898</v>
      </c>
      <c r="I68" s="7">
        <f t="shared" si="7"/>
        <v>289.94390869140597</v>
      </c>
      <c r="J68" s="7">
        <f t="shared" si="7"/>
        <v>136.94934082031205</v>
      </c>
      <c r="K68" s="7">
        <f t="shared" si="8"/>
        <v>194.07937011718752</v>
      </c>
      <c r="L68" s="8">
        <f t="shared" si="9"/>
        <v>1.4171617691233316</v>
      </c>
      <c r="M68" s="8">
        <f t="shared" si="5"/>
        <v>1.6789991262359274</v>
      </c>
      <c r="P68" s="6">
        <f t="shared" si="4"/>
        <v>1.3367724225965223</v>
      </c>
      <c r="U68" s="18">
        <v>14.5</v>
      </c>
      <c r="V68" s="20">
        <f t="shared" si="6"/>
        <v>1.5831611236137648</v>
      </c>
    </row>
    <row r="69" spans="1:22" x14ac:dyDescent="0.15">
      <c r="A69" s="6">
        <v>34</v>
      </c>
      <c r="B69" s="6">
        <v>67</v>
      </c>
      <c r="D69">
        <v>757.85107421875</v>
      </c>
      <c r="E69">
        <v>602.42510986328102</v>
      </c>
      <c r="F69">
        <v>479.90643310546898</v>
      </c>
      <c r="G69">
        <v>472.80886840820301</v>
      </c>
      <c r="I69" s="7">
        <f t="shared" si="7"/>
        <v>277.94464111328102</v>
      </c>
      <c r="J69" s="7">
        <f t="shared" si="7"/>
        <v>129.61624145507801</v>
      </c>
      <c r="K69" s="7">
        <f t="shared" si="8"/>
        <v>187.21327209472642</v>
      </c>
      <c r="L69" s="8">
        <f t="shared" si="9"/>
        <v>1.444365844843682</v>
      </c>
      <c r="M69" s="8">
        <f t="shared" si="5"/>
        <v>1.7101112222116897</v>
      </c>
      <c r="P69" s="6">
        <f t="shared" si="4"/>
        <v>3.2145574316655385</v>
      </c>
      <c r="U69" s="18">
        <v>15</v>
      </c>
      <c r="V69" s="20">
        <f t="shared" si="6"/>
        <v>1.6685570373653904</v>
      </c>
    </row>
    <row r="70" spans="1:22" x14ac:dyDescent="0.15">
      <c r="A70" s="6">
        <v>34.5</v>
      </c>
      <c r="B70" s="6">
        <v>68</v>
      </c>
      <c r="D70">
        <v>762.78790283203102</v>
      </c>
      <c r="E70">
        <v>605.12469482421898</v>
      </c>
      <c r="F70">
        <v>478.91921997070301</v>
      </c>
      <c r="G70">
        <v>471.37466430664102</v>
      </c>
      <c r="I70" s="7">
        <f t="shared" si="7"/>
        <v>283.86868286132801</v>
      </c>
      <c r="J70" s="7">
        <f t="shared" si="7"/>
        <v>133.75003051757795</v>
      </c>
      <c r="K70" s="7">
        <f t="shared" si="8"/>
        <v>190.24366149902346</v>
      </c>
      <c r="L70" s="8">
        <f t="shared" si="9"/>
        <v>1.4223821913373014</v>
      </c>
      <c r="M70" s="8">
        <f t="shared" si="5"/>
        <v>1.6920355889607208</v>
      </c>
      <c r="P70" s="6">
        <f t="shared" ref="P70:P133" si="10">(M70-$O$2)/$O$2*100</f>
        <v>2.1235941878345472</v>
      </c>
      <c r="U70" s="18">
        <v>15.5</v>
      </c>
      <c r="V70" s="20">
        <f t="shared" si="6"/>
        <v>1.6427078322143096</v>
      </c>
    </row>
    <row r="71" spans="1:22" x14ac:dyDescent="0.15">
      <c r="A71" s="6">
        <v>35</v>
      </c>
      <c r="B71" s="6">
        <v>69</v>
      </c>
      <c r="D71">
        <v>757.54113769531295</v>
      </c>
      <c r="E71">
        <v>602.24157714843795</v>
      </c>
      <c r="F71">
        <v>479.65734863281301</v>
      </c>
      <c r="G71">
        <v>472.56536865234398</v>
      </c>
      <c r="I71" s="7">
        <f t="shared" si="7"/>
        <v>277.88378906249994</v>
      </c>
      <c r="J71" s="7">
        <f t="shared" si="7"/>
        <v>129.67620849609398</v>
      </c>
      <c r="K71" s="7">
        <f t="shared" si="8"/>
        <v>187.11044311523415</v>
      </c>
      <c r="L71" s="8">
        <f t="shared" si="9"/>
        <v>1.4429049498379665</v>
      </c>
      <c r="M71" s="8">
        <f t="shared" si="5"/>
        <v>1.7164663677167979</v>
      </c>
      <c r="P71" s="6">
        <f t="shared" si="10"/>
        <v>3.5981251915889301</v>
      </c>
      <c r="U71" s="18">
        <v>16</v>
      </c>
      <c r="V71" s="20">
        <f t="shared" si="6"/>
        <v>1.6213489232048965</v>
      </c>
    </row>
    <row r="72" spans="1:22" x14ac:dyDescent="0.15">
      <c r="A72" s="6">
        <v>35.5</v>
      </c>
      <c r="B72" s="6">
        <v>70</v>
      </c>
      <c r="D72">
        <v>760.80432128906295</v>
      </c>
      <c r="E72">
        <v>604.671875</v>
      </c>
      <c r="F72">
        <v>478.46102905273398</v>
      </c>
      <c r="G72">
        <v>471.20150756835898</v>
      </c>
      <c r="I72" s="7">
        <f t="shared" si="7"/>
        <v>282.34329223632898</v>
      </c>
      <c r="J72" s="7">
        <f t="shared" si="7"/>
        <v>133.47036743164102</v>
      </c>
      <c r="K72" s="7">
        <f t="shared" si="8"/>
        <v>188.91403503418027</v>
      </c>
      <c r="L72" s="8">
        <f t="shared" si="9"/>
        <v>1.4154005766930671</v>
      </c>
      <c r="M72" s="8">
        <f t="shared" si="5"/>
        <v>1.6928700148273104</v>
      </c>
      <c r="P72" s="6">
        <f t="shared" si="10"/>
        <v>2.1739563487343445</v>
      </c>
      <c r="U72" s="18">
        <v>16.5</v>
      </c>
      <c r="V72" s="20">
        <f t="shared" si="6"/>
        <v>1.555628371101061</v>
      </c>
    </row>
    <row r="73" spans="1:22" x14ac:dyDescent="0.15">
      <c r="A73" s="6">
        <v>36</v>
      </c>
      <c r="B73" s="6">
        <v>71</v>
      </c>
      <c r="D73">
        <v>757.77966308593795</v>
      </c>
      <c r="E73">
        <v>601.744140625</v>
      </c>
      <c r="F73">
        <v>479.96401977539102</v>
      </c>
      <c r="G73">
        <v>473.06237792968801</v>
      </c>
      <c r="I73" s="7">
        <f t="shared" si="7"/>
        <v>277.81564331054693</v>
      </c>
      <c r="J73" s="7">
        <f t="shared" si="7"/>
        <v>128.68176269531199</v>
      </c>
      <c r="K73" s="7">
        <f t="shared" si="8"/>
        <v>187.73840942382856</v>
      </c>
      <c r="L73" s="8">
        <f t="shared" si="9"/>
        <v>1.4589356369662789</v>
      </c>
      <c r="M73" s="8">
        <f t="shared" si="5"/>
        <v>1.740313095355934</v>
      </c>
      <c r="P73" s="6">
        <f t="shared" si="10"/>
        <v>5.0374055187969207</v>
      </c>
      <c r="U73" s="18">
        <v>17</v>
      </c>
      <c r="V73" s="20">
        <f t="shared" si="6"/>
        <v>1.5521227655068355</v>
      </c>
    </row>
    <row r="74" spans="1:22" x14ac:dyDescent="0.15">
      <c r="A74" s="6">
        <v>36.5</v>
      </c>
      <c r="B74" s="6">
        <v>72</v>
      </c>
      <c r="D74">
        <v>756.07183837890602</v>
      </c>
      <c r="E74">
        <v>602.86016845703102</v>
      </c>
      <c r="F74">
        <v>478.99200439453102</v>
      </c>
      <c r="G74">
        <v>471.11236572265602</v>
      </c>
      <c r="I74" s="7">
        <f t="shared" si="7"/>
        <v>277.079833984375</v>
      </c>
      <c r="J74" s="7">
        <f t="shared" si="7"/>
        <v>131.747802734375</v>
      </c>
      <c r="K74" s="7">
        <f t="shared" si="8"/>
        <v>184.85637207031249</v>
      </c>
      <c r="L74" s="8">
        <f t="shared" si="9"/>
        <v>1.4031078183748764</v>
      </c>
      <c r="M74" s="8">
        <f t="shared" si="5"/>
        <v>1.6883932970199433</v>
      </c>
      <c r="P74" s="6">
        <f t="shared" si="10"/>
        <v>1.9037619653326276</v>
      </c>
      <c r="U74" s="18">
        <v>17.5</v>
      </c>
      <c r="V74" s="20">
        <f t="shared" si="6"/>
        <v>1.5334609406863355</v>
      </c>
    </row>
    <row r="75" spans="1:22" x14ac:dyDescent="0.15">
      <c r="A75" s="6">
        <v>37</v>
      </c>
      <c r="B75" s="6">
        <v>73</v>
      </c>
      <c r="D75">
        <v>753.40002441406295</v>
      </c>
      <c r="E75">
        <v>603.88439941406295</v>
      </c>
      <c r="F75">
        <v>479.78128051757801</v>
      </c>
      <c r="G75">
        <v>472.71530151367199</v>
      </c>
      <c r="I75" s="7">
        <f t="shared" si="7"/>
        <v>273.61874389648494</v>
      </c>
      <c r="J75" s="7">
        <f t="shared" si="7"/>
        <v>131.16909790039097</v>
      </c>
      <c r="K75" s="7">
        <f t="shared" si="8"/>
        <v>181.80037536621126</v>
      </c>
      <c r="L75" s="8">
        <f t="shared" si="9"/>
        <v>1.3860000432744408</v>
      </c>
      <c r="M75" s="8">
        <f t="shared" si="5"/>
        <v>1.6751935421749198</v>
      </c>
      <c r="P75" s="6">
        <f t="shared" si="10"/>
        <v>1.1070846283032931</v>
      </c>
      <c r="U75" s="18">
        <v>18</v>
      </c>
      <c r="V75" s="20">
        <f t="shared" si="6"/>
        <v>1.5227095131579818</v>
      </c>
    </row>
    <row r="76" spans="1:22" x14ac:dyDescent="0.15">
      <c r="A76" s="6">
        <v>37.5</v>
      </c>
      <c r="B76" s="6">
        <v>74</v>
      </c>
      <c r="D76">
        <v>741.64849853515602</v>
      </c>
      <c r="E76">
        <v>599.19305419921898</v>
      </c>
      <c r="F76">
        <v>478.63095092773398</v>
      </c>
      <c r="G76">
        <v>471.709716796875</v>
      </c>
      <c r="I76" s="7">
        <f t="shared" si="7"/>
        <v>263.01754760742205</v>
      </c>
      <c r="J76" s="7">
        <f t="shared" si="7"/>
        <v>127.48333740234398</v>
      </c>
      <c r="K76" s="7">
        <f t="shared" si="8"/>
        <v>173.77921142578128</v>
      </c>
      <c r="L76" s="8">
        <f t="shared" si="9"/>
        <v>1.3631523536077907</v>
      </c>
      <c r="M76" s="8">
        <f t="shared" si="5"/>
        <v>1.6562538727636815</v>
      </c>
      <c r="P76" s="6">
        <f t="shared" si="10"/>
        <v>-3.6027919461173431E-2</v>
      </c>
      <c r="U76" s="18">
        <v>18.5</v>
      </c>
      <c r="V76" s="20">
        <f t="shared" si="6"/>
        <v>1.5092954513879679</v>
      </c>
    </row>
    <row r="77" spans="1:22" x14ac:dyDescent="0.15">
      <c r="A77" s="6">
        <v>38</v>
      </c>
      <c r="B77" s="6">
        <v>75</v>
      </c>
      <c r="D77">
        <v>736.75451660156295</v>
      </c>
      <c r="E77">
        <v>596.583984375</v>
      </c>
      <c r="F77">
        <v>480.38583374023398</v>
      </c>
      <c r="G77">
        <v>472.811279296875</v>
      </c>
      <c r="I77" s="7">
        <f t="shared" si="7"/>
        <v>256.36868286132898</v>
      </c>
      <c r="J77" s="7">
        <f t="shared" si="7"/>
        <v>123.772705078125</v>
      </c>
      <c r="K77" s="7">
        <f t="shared" si="8"/>
        <v>169.72778930664148</v>
      </c>
      <c r="L77" s="8">
        <f t="shared" si="9"/>
        <v>1.3712860941312526</v>
      </c>
      <c r="M77" s="8">
        <f t="shared" si="5"/>
        <v>1.6682956335425554</v>
      </c>
      <c r="P77" s="6">
        <f t="shared" si="10"/>
        <v>0.69075814763569587</v>
      </c>
      <c r="U77" s="18">
        <v>19</v>
      </c>
      <c r="V77" s="20">
        <f t="shared" si="6"/>
        <v>1.5113110902286186</v>
      </c>
    </row>
    <row r="78" spans="1:22" x14ac:dyDescent="0.15">
      <c r="A78" s="6">
        <v>38.5</v>
      </c>
      <c r="B78" s="6">
        <v>76</v>
      </c>
      <c r="D78">
        <v>732.88439941406295</v>
      </c>
      <c r="E78">
        <v>594.80389404296898</v>
      </c>
      <c r="F78">
        <v>479.764892578125</v>
      </c>
      <c r="G78">
        <v>472.10437011718801</v>
      </c>
      <c r="I78" s="7">
        <f t="shared" si="7"/>
        <v>253.11950683593795</v>
      </c>
      <c r="J78" s="7">
        <f t="shared" si="7"/>
        <v>122.69952392578097</v>
      </c>
      <c r="K78" s="7">
        <f t="shared" si="8"/>
        <v>167.22984008789129</v>
      </c>
      <c r="L78" s="8">
        <f t="shared" si="9"/>
        <v>1.3629216702507014</v>
      </c>
      <c r="M78" s="8">
        <f t="shared" si="5"/>
        <v>1.6638392299174161</v>
      </c>
      <c r="P78" s="6">
        <f t="shared" si="10"/>
        <v>0.42178983614145799</v>
      </c>
      <c r="U78" s="18">
        <v>19.5</v>
      </c>
      <c r="V78" s="20">
        <f t="shared" si="6"/>
        <v>1.5179827395287397</v>
      </c>
    </row>
    <row r="79" spans="1:22" x14ac:dyDescent="0.15">
      <c r="A79" s="6">
        <v>39</v>
      </c>
      <c r="B79" s="6">
        <v>77</v>
      </c>
      <c r="D79">
        <v>744.85931396484398</v>
      </c>
      <c r="E79">
        <v>600.49523925781295</v>
      </c>
      <c r="F79">
        <v>478.89404296875</v>
      </c>
      <c r="G79">
        <v>471.67013549804699</v>
      </c>
      <c r="I79" s="7">
        <f t="shared" si="7"/>
        <v>265.96527099609398</v>
      </c>
      <c r="J79" s="7">
        <f t="shared" si="7"/>
        <v>128.82510375976597</v>
      </c>
      <c r="K79" s="7">
        <f t="shared" si="8"/>
        <v>175.78769836425781</v>
      </c>
      <c r="L79" s="8">
        <f t="shared" si="9"/>
        <v>1.3645453660341547</v>
      </c>
      <c r="M79" s="8">
        <f t="shared" si="5"/>
        <v>1.6693709459562811</v>
      </c>
      <c r="P79" s="6">
        <f t="shared" si="10"/>
        <v>0.7556591280175069</v>
      </c>
      <c r="U79" s="18">
        <v>20</v>
      </c>
      <c r="V79" s="20">
        <f t="shared" si="6"/>
        <v>1.4910573533217424</v>
      </c>
    </row>
    <row r="80" spans="1:22" x14ac:dyDescent="0.15">
      <c r="A80" s="6">
        <v>39.5</v>
      </c>
      <c r="B80" s="6">
        <v>78</v>
      </c>
      <c r="D80">
        <v>744.81945800781295</v>
      </c>
      <c r="E80">
        <v>600.09136962890602</v>
      </c>
      <c r="F80">
        <v>479.02600097656301</v>
      </c>
      <c r="G80">
        <v>471.62854003906301</v>
      </c>
      <c r="I80" s="7">
        <f t="shared" si="7"/>
        <v>265.79345703124994</v>
      </c>
      <c r="J80" s="7">
        <f t="shared" si="7"/>
        <v>128.46282958984301</v>
      </c>
      <c r="K80" s="7">
        <f t="shared" si="8"/>
        <v>175.86947631835983</v>
      </c>
      <c r="L80" s="8">
        <f t="shared" si="9"/>
        <v>1.3690300679183005</v>
      </c>
      <c r="M80" s="8">
        <f t="shared" si="5"/>
        <v>1.6777636680958388</v>
      </c>
      <c r="P80" s="6">
        <f t="shared" si="10"/>
        <v>1.2622057724872515</v>
      </c>
      <c r="U80" s="18">
        <v>20.5</v>
      </c>
      <c r="V80" s="20">
        <f t="shared" si="6"/>
        <v>1.5009832237677372</v>
      </c>
    </row>
    <row r="81" spans="1:22" x14ac:dyDescent="0.15">
      <c r="A81" s="6">
        <v>40</v>
      </c>
      <c r="B81" s="6">
        <v>79</v>
      </c>
      <c r="D81">
        <v>738.86712646484398</v>
      </c>
      <c r="E81">
        <v>599.86187744140602</v>
      </c>
      <c r="F81">
        <v>479.83166503906301</v>
      </c>
      <c r="G81">
        <v>472.84927368164102</v>
      </c>
      <c r="I81" s="7">
        <f t="shared" si="7"/>
        <v>259.03546142578097</v>
      </c>
      <c r="J81" s="7">
        <f t="shared" si="7"/>
        <v>127.012603759765</v>
      </c>
      <c r="K81" s="7">
        <f t="shared" si="8"/>
        <v>170.12663879394546</v>
      </c>
      <c r="L81" s="8">
        <f t="shared" si="9"/>
        <v>1.3394469033618701</v>
      </c>
      <c r="M81" s="8">
        <f t="shared" si="5"/>
        <v>1.6520885237948204</v>
      </c>
      <c r="P81" s="6">
        <f t="shared" si="10"/>
        <v>-0.28742949193516854</v>
      </c>
      <c r="U81" s="18">
        <v>21</v>
      </c>
      <c r="V81" s="20">
        <f t="shared" si="6"/>
        <v>1.4862366437329435</v>
      </c>
    </row>
    <row r="82" spans="1:22" x14ac:dyDescent="0.15">
      <c r="A82" s="6">
        <v>40.5</v>
      </c>
      <c r="B82" s="6">
        <v>80</v>
      </c>
      <c r="D82">
        <v>738.70562744140602</v>
      </c>
      <c r="E82">
        <v>597.919921875</v>
      </c>
      <c r="F82">
        <v>480.93603515625</v>
      </c>
      <c r="G82">
        <v>473.00399780273398</v>
      </c>
      <c r="I82" s="7">
        <f t="shared" si="7"/>
        <v>257.76959228515602</v>
      </c>
      <c r="J82" s="7">
        <f t="shared" si="7"/>
        <v>124.91592407226602</v>
      </c>
      <c r="K82" s="7">
        <f t="shared" si="8"/>
        <v>170.3284454345698</v>
      </c>
      <c r="L82" s="8">
        <f t="shared" si="9"/>
        <v>1.3635446937576337</v>
      </c>
      <c r="M82" s="8">
        <f t="shared" si="5"/>
        <v>1.6800943344459958</v>
      </c>
      <c r="P82" s="6">
        <f t="shared" si="10"/>
        <v>1.4028742230113143</v>
      </c>
      <c r="U82" s="18">
        <v>21.5</v>
      </c>
      <c r="V82" s="20">
        <f t="shared" si="6"/>
        <v>1.480628760070682</v>
      </c>
    </row>
    <row r="83" spans="1:22" x14ac:dyDescent="0.15">
      <c r="A83" s="6">
        <v>41</v>
      </c>
      <c r="B83" s="6">
        <v>81</v>
      </c>
      <c r="D83">
        <v>767.10345458984398</v>
      </c>
      <c r="E83">
        <v>611.83984375</v>
      </c>
      <c r="F83">
        <v>479.71929931640602</v>
      </c>
      <c r="G83">
        <v>472.036376953125</v>
      </c>
      <c r="I83" s="7">
        <f t="shared" si="7"/>
        <v>287.38415527343795</v>
      </c>
      <c r="J83" s="7">
        <f t="shared" si="7"/>
        <v>139.803466796875</v>
      </c>
      <c r="K83" s="7">
        <f t="shared" si="8"/>
        <v>189.52172851562545</v>
      </c>
      <c r="L83" s="8">
        <f t="shared" si="9"/>
        <v>1.3556296768447647</v>
      </c>
      <c r="M83" s="8">
        <f t="shared" si="5"/>
        <v>1.6760873377885386</v>
      </c>
      <c r="P83" s="6">
        <f t="shared" si="10"/>
        <v>1.1610300778716067</v>
      </c>
      <c r="U83" s="18">
        <v>22</v>
      </c>
      <c r="V83" s="20">
        <f t="shared" si="6"/>
        <v>1.4911125882968157</v>
      </c>
    </row>
    <row r="84" spans="1:22" x14ac:dyDescent="0.15">
      <c r="A84" s="6">
        <v>41.5</v>
      </c>
      <c r="B84" s="6">
        <v>82</v>
      </c>
      <c r="D84">
        <v>767.54803466796898</v>
      </c>
      <c r="E84">
        <v>610.60821533203102</v>
      </c>
      <c r="F84">
        <v>479.49740600585898</v>
      </c>
      <c r="G84">
        <v>471.80886840820301</v>
      </c>
      <c r="I84" s="7">
        <f t="shared" si="7"/>
        <v>288.05062866211</v>
      </c>
      <c r="J84" s="7">
        <f t="shared" si="7"/>
        <v>138.79934692382801</v>
      </c>
      <c r="K84" s="7">
        <f t="shared" si="8"/>
        <v>190.89108581543042</v>
      </c>
      <c r="L84" s="8">
        <f t="shared" si="9"/>
        <v>1.3753024783336332</v>
      </c>
      <c r="M84" s="8">
        <f t="shared" si="5"/>
        <v>1.6996681595328189</v>
      </c>
      <c r="P84" s="6">
        <f t="shared" si="10"/>
        <v>2.5842615312405544</v>
      </c>
      <c r="U84" s="18">
        <v>65</v>
      </c>
      <c r="V84" s="20">
        <f t="shared" ref="V84:V104" si="11">L131</f>
        <v>1.1778559870516099</v>
      </c>
    </row>
    <row r="85" spans="1:22" x14ac:dyDescent="0.15">
      <c r="A85" s="6">
        <v>42</v>
      </c>
      <c r="B85" s="6">
        <v>83</v>
      </c>
      <c r="D85">
        <v>770.65496826171898</v>
      </c>
      <c r="E85">
        <v>611.54888916015602</v>
      </c>
      <c r="F85">
        <v>479.20272827148398</v>
      </c>
      <c r="G85">
        <v>471.25070190429699</v>
      </c>
      <c r="I85" s="7">
        <f t="shared" si="7"/>
        <v>291.452239990235</v>
      </c>
      <c r="J85" s="7">
        <f t="shared" si="7"/>
        <v>140.29818725585903</v>
      </c>
      <c r="K85" s="7">
        <f t="shared" si="8"/>
        <v>193.24350891113369</v>
      </c>
      <c r="L85" s="8">
        <f t="shared" si="9"/>
        <v>1.3773770901167761</v>
      </c>
      <c r="M85" s="8">
        <f t="shared" si="5"/>
        <v>1.7056507915713737</v>
      </c>
      <c r="P85" s="6">
        <f t="shared" si="10"/>
        <v>2.9453460677991328</v>
      </c>
      <c r="U85" s="18">
        <v>65.5</v>
      </c>
      <c r="V85" s="20">
        <f t="shared" si="11"/>
        <v>1.1488207403058717</v>
      </c>
    </row>
    <row r="86" spans="1:22" x14ac:dyDescent="0.15">
      <c r="A86" s="6">
        <v>42.5</v>
      </c>
      <c r="B86" s="6">
        <v>84</v>
      </c>
      <c r="D86">
        <v>749.07702636718795</v>
      </c>
      <c r="E86">
        <v>601.66363525390602</v>
      </c>
      <c r="F86">
        <v>478.37106323242199</v>
      </c>
      <c r="G86">
        <v>471.11395263671898</v>
      </c>
      <c r="I86" s="7">
        <f t="shared" si="7"/>
        <v>270.70596313476597</v>
      </c>
      <c r="J86" s="7">
        <f t="shared" si="7"/>
        <v>130.54968261718705</v>
      </c>
      <c r="K86" s="7">
        <f t="shared" si="8"/>
        <v>179.32118530273505</v>
      </c>
      <c r="L86" s="8">
        <f t="shared" si="9"/>
        <v>1.3735857622002918</v>
      </c>
      <c r="M86" s="8">
        <f t="shared" si="5"/>
        <v>1.7057674839103014</v>
      </c>
      <c r="P86" s="6">
        <f t="shared" si="10"/>
        <v>2.9523890881370245</v>
      </c>
      <c r="U86" s="18">
        <v>66</v>
      </c>
      <c r="V86" s="20">
        <f t="shared" si="11"/>
        <v>1.1663988338134264</v>
      </c>
    </row>
    <row r="87" spans="1:22" x14ac:dyDescent="0.15">
      <c r="A87" s="6">
        <v>43</v>
      </c>
      <c r="B87" s="6">
        <v>85</v>
      </c>
      <c r="C87" s="6" t="s">
        <v>10</v>
      </c>
      <c r="D87">
        <v>743.73162841796898</v>
      </c>
      <c r="E87">
        <v>600.688720703125</v>
      </c>
      <c r="F87">
        <v>479.50378417968801</v>
      </c>
      <c r="G87">
        <v>472.05676269531301</v>
      </c>
      <c r="I87" s="7">
        <f t="shared" si="7"/>
        <v>264.22784423828097</v>
      </c>
      <c r="J87" s="7">
        <f t="shared" si="7"/>
        <v>128.63195800781199</v>
      </c>
      <c r="K87" s="7">
        <f t="shared" si="8"/>
        <v>174.18547363281257</v>
      </c>
      <c r="L87" s="8">
        <f t="shared" si="9"/>
        <v>1.3541383986569968</v>
      </c>
      <c r="M87" s="8">
        <f t="shared" si="5"/>
        <v>1.6902281406224182</v>
      </c>
      <c r="P87" s="6">
        <f t="shared" si="10"/>
        <v>2.0145048035328466</v>
      </c>
      <c r="U87" s="18">
        <v>66.5</v>
      </c>
      <c r="V87" s="20">
        <f t="shared" si="11"/>
        <v>1.1517658288581307</v>
      </c>
    </row>
    <row r="88" spans="1:22" x14ac:dyDescent="0.15">
      <c r="A88" s="6">
        <v>43.5</v>
      </c>
      <c r="B88" s="6">
        <v>86</v>
      </c>
      <c r="D88">
        <v>745.10302734375</v>
      </c>
      <c r="E88">
        <v>602.85888671875</v>
      </c>
      <c r="F88">
        <v>479.73571777343801</v>
      </c>
      <c r="G88">
        <v>471.90084838867199</v>
      </c>
      <c r="I88" s="7">
        <f t="shared" si="7"/>
        <v>265.36730957031199</v>
      </c>
      <c r="J88" s="7">
        <f t="shared" si="7"/>
        <v>130.95803833007801</v>
      </c>
      <c r="K88" s="7">
        <f t="shared" si="8"/>
        <v>173.69668273925737</v>
      </c>
      <c r="L88" s="8">
        <f t="shared" si="9"/>
        <v>1.3263537309672979</v>
      </c>
      <c r="M88" s="8">
        <f t="shared" ref="M88:M151" si="12">L88+ABS($N$2)*A88</f>
        <v>1.6663514931881314</v>
      </c>
      <c r="P88" s="6">
        <f t="shared" si="10"/>
        <v>0.57341865318608987</v>
      </c>
      <c r="U88" s="18">
        <v>67</v>
      </c>
      <c r="V88" s="20">
        <f t="shared" si="11"/>
        <v>1.1716017622678463</v>
      </c>
    </row>
    <row r="89" spans="1:22" x14ac:dyDescent="0.15">
      <c r="A89" s="6">
        <v>44</v>
      </c>
      <c r="B89" s="6">
        <v>87</v>
      </c>
      <c r="D89">
        <v>747.78137207031295</v>
      </c>
      <c r="E89">
        <v>606.01428222656295</v>
      </c>
      <c r="F89">
        <v>480.32147216796898</v>
      </c>
      <c r="G89">
        <v>472.62014770507801</v>
      </c>
      <c r="I89" s="7">
        <f t="shared" si="7"/>
        <v>267.45989990234398</v>
      </c>
      <c r="J89" s="7">
        <f t="shared" si="7"/>
        <v>133.39413452148494</v>
      </c>
      <c r="K89" s="7">
        <f t="shared" si="8"/>
        <v>174.08400573730452</v>
      </c>
      <c r="L89" s="8">
        <f t="shared" si="9"/>
        <v>1.3050349354698645</v>
      </c>
      <c r="M89" s="8">
        <f t="shared" si="12"/>
        <v>1.6489407179461097</v>
      </c>
      <c r="P89" s="6">
        <f t="shared" si="10"/>
        <v>-0.47741677658399168</v>
      </c>
      <c r="U89" s="18">
        <v>67.5</v>
      </c>
      <c r="V89" s="20">
        <f t="shared" si="11"/>
        <v>1.1876163828132242</v>
      </c>
    </row>
    <row r="90" spans="1:22" x14ac:dyDescent="0.15">
      <c r="A90" s="6">
        <v>44.5</v>
      </c>
      <c r="B90" s="6">
        <v>88</v>
      </c>
      <c r="D90">
        <v>738.02423095703102</v>
      </c>
      <c r="E90">
        <v>600.39178466796898</v>
      </c>
      <c r="F90">
        <v>479.03918457031301</v>
      </c>
      <c r="G90">
        <v>471.66653442382801</v>
      </c>
      <c r="I90" s="7">
        <f t="shared" si="7"/>
        <v>258.98504638671801</v>
      </c>
      <c r="J90" s="7">
        <f t="shared" si="7"/>
        <v>128.72525024414097</v>
      </c>
      <c r="K90" s="7">
        <f t="shared" si="8"/>
        <v>168.87737121581932</v>
      </c>
      <c r="L90" s="8">
        <f t="shared" si="9"/>
        <v>1.3119210946999571</v>
      </c>
      <c r="M90" s="8">
        <f t="shared" si="12"/>
        <v>1.6597348974316142</v>
      </c>
      <c r="P90" s="6">
        <f t="shared" si="10"/>
        <v>0.17407094185423611</v>
      </c>
      <c r="U90" s="18">
        <v>68</v>
      </c>
      <c r="V90" s="20">
        <f t="shared" si="11"/>
        <v>1.135200975111633</v>
      </c>
    </row>
    <row r="91" spans="1:22" x14ac:dyDescent="0.15">
      <c r="A91" s="6">
        <v>45</v>
      </c>
      <c r="B91" s="6">
        <v>89</v>
      </c>
      <c r="D91">
        <v>756.25543212890602</v>
      </c>
      <c r="E91">
        <v>608.12811279296898</v>
      </c>
      <c r="F91">
        <v>479.12594604492199</v>
      </c>
      <c r="G91">
        <v>471.641357421875</v>
      </c>
      <c r="I91" s="7">
        <f t="shared" si="7"/>
        <v>277.12948608398403</v>
      </c>
      <c r="J91" s="7">
        <f t="shared" si="7"/>
        <v>136.48675537109398</v>
      </c>
      <c r="K91" s="7">
        <f t="shared" si="8"/>
        <v>181.58875732421825</v>
      </c>
      <c r="L91" s="8">
        <f t="shared" si="9"/>
        <v>1.3304496603388101</v>
      </c>
      <c r="M91" s="8">
        <f t="shared" si="12"/>
        <v>1.682171483325879</v>
      </c>
      <c r="P91" s="6">
        <f t="shared" si="10"/>
        <v>1.528241508818345</v>
      </c>
      <c r="U91" s="18">
        <v>68.5</v>
      </c>
      <c r="V91" s="20">
        <f t="shared" si="11"/>
        <v>1.1401719157194792</v>
      </c>
    </row>
    <row r="92" spans="1:22" x14ac:dyDescent="0.15">
      <c r="A92" s="6">
        <v>45.5</v>
      </c>
      <c r="B92" s="6">
        <v>90</v>
      </c>
      <c r="D92">
        <v>754.19091796875</v>
      </c>
      <c r="E92">
        <v>606.38397216796898</v>
      </c>
      <c r="F92">
        <v>480.091552734375</v>
      </c>
      <c r="G92">
        <v>472.63775634765602</v>
      </c>
      <c r="I92" s="7">
        <f t="shared" si="7"/>
        <v>274.099365234375</v>
      </c>
      <c r="J92" s="7">
        <f t="shared" si="7"/>
        <v>133.74621582031295</v>
      </c>
      <c r="K92" s="7">
        <f t="shared" si="8"/>
        <v>180.47701416015593</v>
      </c>
      <c r="L92" s="8">
        <f t="shared" si="9"/>
        <v>1.3493990319892524</v>
      </c>
      <c r="M92" s="8">
        <f t="shared" si="12"/>
        <v>1.7050288752317333</v>
      </c>
      <c r="P92" s="6">
        <f t="shared" si="10"/>
        <v>2.9078100181423832</v>
      </c>
      <c r="U92" s="18">
        <v>69</v>
      </c>
      <c r="V92" s="20">
        <f t="shared" si="11"/>
        <v>1.1334916703489959</v>
      </c>
    </row>
    <row r="93" spans="1:22" x14ac:dyDescent="0.15">
      <c r="A93" s="6">
        <v>46</v>
      </c>
      <c r="B93" s="6">
        <v>91</v>
      </c>
      <c r="D93">
        <v>759.66534423828102</v>
      </c>
      <c r="E93">
        <v>608.39569091796898</v>
      </c>
      <c r="F93">
        <v>479.58056640625</v>
      </c>
      <c r="G93">
        <v>472.11196899414102</v>
      </c>
      <c r="I93" s="7">
        <f t="shared" si="7"/>
        <v>280.08477783203102</v>
      </c>
      <c r="J93" s="7">
        <f t="shared" si="7"/>
        <v>136.28372192382795</v>
      </c>
      <c r="K93" s="7">
        <f t="shared" si="8"/>
        <v>184.68617248535145</v>
      </c>
      <c r="L93" s="8">
        <f t="shared" si="9"/>
        <v>1.3551594414817694</v>
      </c>
      <c r="M93" s="8">
        <f t="shared" si="12"/>
        <v>1.7146973049796621</v>
      </c>
      <c r="P93" s="6">
        <f t="shared" si="10"/>
        <v>3.4913525880817855</v>
      </c>
      <c r="U93" s="18">
        <v>69.5</v>
      </c>
      <c r="V93" s="20">
        <f t="shared" si="11"/>
        <v>1.1253481968858006</v>
      </c>
    </row>
    <row r="94" spans="1:22" x14ac:dyDescent="0.15">
      <c r="A94" s="6">
        <v>46.5</v>
      </c>
      <c r="B94" s="6">
        <v>92</v>
      </c>
      <c r="D94">
        <v>757.49133300781295</v>
      </c>
      <c r="E94">
        <v>606.38659667968795</v>
      </c>
      <c r="F94">
        <v>479.43222045898398</v>
      </c>
      <c r="G94">
        <v>471.95040893554699</v>
      </c>
      <c r="I94" s="7">
        <f t="shared" si="7"/>
        <v>278.05911254882898</v>
      </c>
      <c r="J94" s="7">
        <f t="shared" si="7"/>
        <v>134.43618774414097</v>
      </c>
      <c r="K94" s="7">
        <f t="shared" si="8"/>
        <v>183.95378112793031</v>
      </c>
      <c r="L94" s="8">
        <f t="shared" si="9"/>
        <v>1.3683352988112938</v>
      </c>
      <c r="M94" s="8">
        <f t="shared" si="12"/>
        <v>1.7317811825645983</v>
      </c>
      <c r="P94" s="6">
        <f t="shared" si="10"/>
        <v>4.5224579578632085</v>
      </c>
      <c r="U94" s="18">
        <v>70</v>
      </c>
      <c r="V94" s="20">
        <f t="shared" si="11"/>
        <v>1.1394880489661645</v>
      </c>
    </row>
    <row r="95" spans="1:22" x14ac:dyDescent="0.15">
      <c r="A95" s="6">
        <v>47</v>
      </c>
      <c r="B95" s="6">
        <v>93</v>
      </c>
      <c r="D95">
        <v>741.32769775390602</v>
      </c>
      <c r="E95">
        <v>598.585693359375</v>
      </c>
      <c r="F95">
        <v>480.40225219726602</v>
      </c>
      <c r="G95">
        <v>472.14474487304699</v>
      </c>
      <c r="I95" s="7">
        <f t="shared" si="7"/>
        <v>260.92544555664</v>
      </c>
      <c r="J95" s="7">
        <f t="shared" si="7"/>
        <v>126.44094848632801</v>
      </c>
      <c r="K95" s="7">
        <f t="shared" si="8"/>
        <v>172.41678161621041</v>
      </c>
      <c r="L95" s="8">
        <f t="shared" si="9"/>
        <v>1.3636150604711237</v>
      </c>
      <c r="M95" s="8">
        <f t="shared" si="12"/>
        <v>1.7309689644798403</v>
      </c>
      <c r="P95" s="6">
        <f t="shared" si="10"/>
        <v>4.4734361579548505</v>
      </c>
      <c r="U95" s="18">
        <v>70.5</v>
      </c>
      <c r="V95" s="20">
        <f t="shared" si="11"/>
        <v>1.1084004409875119</v>
      </c>
    </row>
    <row r="96" spans="1:22" x14ac:dyDescent="0.15">
      <c r="A96" s="6">
        <v>47.5</v>
      </c>
      <c r="B96" s="6">
        <v>94</v>
      </c>
      <c r="D96">
        <v>747.35150146484398</v>
      </c>
      <c r="E96">
        <v>602.17486572265602</v>
      </c>
      <c r="F96">
        <v>480.45101928710898</v>
      </c>
      <c r="G96">
        <v>472.28988647460898</v>
      </c>
      <c r="I96" s="7">
        <f t="shared" si="7"/>
        <v>266.900482177735</v>
      </c>
      <c r="J96" s="7">
        <f t="shared" si="7"/>
        <v>129.88497924804705</v>
      </c>
      <c r="K96" s="7">
        <f t="shared" si="8"/>
        <v>175.98099670410207</v>
      </c>
      <c r="L96" s="8">
        <f t="shared" si="9"/>
        <v>1.3548987552134373</v>
      </c>
      <c r="M96" s="8">
        <f t="shared" si="12"/>
        <v>1.7261606794775657</v>
      </c>
      <c r="P96" s="6">
        <f t="shared" si="10"/>
        <v>4.1832298824394831</v>
      </c>
      <c r="U96" s="18">
        <v>71</v>
      </c>
      <c r="V96" s="20">
        <f t="shared" si="11"/>
        <v>1.1315721968197627</v>
      </c>
    </row>
    <row r="97" spans="1:22" x14ac:dyDescent="0.15">
      <c r="A97" s="6">
        <v>48</v>
      </c>
      <c r="B97" s="6">
        <v>95</v>
      </c>
      <c r="D97">
        <v>750.49261474609398</v>
      </c>
      <c r="E97">
        <v>604.51513671875</v>
      </c>
      <c r="F97">
        <v>479.28948974609398</v>
      </c>
      <c r="G97">
        <v>471.40264892578102</v>
      </c>
      <c r="I97" s="7">
        <f t="shared" si="7"/>
        <v>271.203125</v>
      </c>
      <c r="J97" s="7">
        <f t="shared" si="7"/>
        <v>133.11248779296898</v>
      </c>
      <c r="K97" s="7">
        <f t="shared" si="8"/>
        <v>178.0243835449217</v>
      </c>
      <c r="L97" s="8">
        <f t="shared" si="9"/>
        <v>1.3373980645738106</v>
      </c>
      <c r="M97" s="8">
        <f t="shared" si="12"/>
        <v>1.7125680090933508</v>
      </c>
      <c r="P97" s="6">
        <f t="shared" si="10"/>
        <v>3.3628379454713184</v>
      </c>
      <c r="U97" s="18">
        <v>71.5</v>
      </c>
      <c r="V97" s="20">
        <f t="shared" si="11"/>
        <v>1.1199920914176513</v>
      </c>
    </row>
    <row r="98" spans="1:22" x14ac:dyDescent="0.15">
      <c r="A98" s="6">
        <v>48.5</v>
      </c>
      <c r="B98" s="6">
        <v>96</v>
      </c>
      <c r="D98">
        <v>739.47576904296898</v>
      </c>
      <c r="E98">
        <v>601.62469482421898</v>
      </c>
      <c r="F98">
        <v>480.15274047851602</v>
      </c>
      <c r="G98">
        <v>472.70330810546898</v>
      </c>
      <c r="I98" s="7">
        <f t="shared" si="7"/>
        <v>259.32302856445295</v>
      </c>
      <c r="J98" s="7">
        <f t="shared" si="7"/>
        <v>128.92138671875</v>
      </c>
      <c r="K98" s="7">
        <f t="shared" si="8"/>
        <v>169.07805786132798</v>
      </c>
      <c r="L98" s="8">
        <f t="shared" si="9"/>
        <v>1.311481843041157</v>
      </c>
      <c r="M98" s="8">
        <f t="shared" si="12"/>
        <v>1.690559807816109</v>
      </c>
      <c r="P98" s="6">
        <f t="shared" si="10"/>
        <v>2.0345227311195253</v>
      </c>
      <c r="U98" s="18">
        <v>72</v>
      </c>
      <c r="V98" s="20">
        <f t="shared" si="11"/>
        <v>1.111774570769654</v>
      </c>
    </row>
    <row r="99" spans="1:22" x14ac:dyDescent="0.15">
      <c r="A99" s="6">
        <v>49</v>
      </c>
      <c r="B99" s="6">
        <v>97</v>
      </c>
      <c r="D99">
        <v>725.97833251953102</v>
      </c>
      <c r="E99">
        <v>595.39093017578102</v>
      </c>
      <c r="F99">
        <v>480.52578735351602</v>
      </c>
      <c r="G99">
        <v>472.81365966796898</v>
      </c>
      <c r="I99" s="7">
        <f t="shared" si="7"/>
        <v>245.452545166015</v>
      </c>
      <c r="J99" s="7">
        <f t="shared" si="7"/>
        <v>122.57727050781205</v>
      </c>
      <c r="K99" s="7">
        <f t="shared" si="8"/>
        <v>159.64845581054658</v>
      </c>
      <c r="L99" s="8">
        <f t="shared" si="9"/>
        <v>1.3024311534198498</v>
      </c>
      <c r="M99" s="8">
        <f t="shared" si="12"/>
        <v>1.6854171384502137</v>
      </c>
      <c r="P99" s="6">
        <f t="shared" si="10"/>
        <v>1.7241345319638053</v>
      </c>
      <c r="U99" s="18">
        <v>72.5</v>
      </c>
      <c r="V99" s="20">
        <f t="shared" si="11"/>
        <v>1.1392813359048133</v>
      </c>
    </row>
    <row r="100" spans="1:22" x14ac:dyDescent="0.15">
      <c r="A100" s="6">
        <v>49.5</v>
      </c>
      <c r="B100" s="6">
        <v>98</v>
      </c>
      <c r="D100">
        <v>728.78527832031295</v>
      </c>
      <c r="E100">
        <v>597.86535644531295</v>
      </c>
      <c r="F100">
        <v>479.79089355468801</v>
      </c>
      <c r="G100">
        <v>472.00119018554699</v>
      </c>
      <c r="I100" s="7">
        <f t="shared" si="7"/>
        <v>248.99438476562494</v>
      </c>
      <c r="J100" s="7">
        <f t="shared" si="7"/>
        <v>125.86416625976597</v>
      </c>
      <c r="K100" s="7">
        <f t="shared" si="8"/>
        <v>160.88946838378877</v>
      </c>
      <c r="L100" s="8">
        <f t="shared" si="9"/>
        <v>1.2782785852784779</v>
      </c>
      <c r="M100" s="8">
        <f t="shared" si="12"/>
        <v>1.6651725905642538</v>
      </c>
      <c r="P100" s="6">
        <f t="shared" si="10"/>
        <v>0.50226543753665331</v>
      </c>
      <c r="U100" s="18">
        <v>73</v>
      </c>
      <c r="V100" s="20">
        <f t="shared" si="11"/>
        <v>1.1383129004810093</v>
      </c>
    </row>
    <row r="101" spans="1:22" x14ac:dyDescent="0.15">
      <c r="A101" s="6">
        <v>50</v>
      </c>
      <c r="B101" s="6">
        <v>99</v>
      </c>
      <c r="D101">
        <v>732.86578369140602</v>
      </c>
      <c r="E101">
        <v>601.88006591796898</v>
      </c>
      <c r="F101">
        <v>479.67453002929699</v>
      </c>
      <c r="G101">
        <v>471.81088256835898</v>
      </c>
      <c r="I101" s="7">
        <f t="shared" si="7"/>
        <v>253.19125366210903</v>
      </c>
      <c r="J101" s="7">
        <f t="shared" si="7"/>
        <v>130.06918334961</v>
      </c>
      <c r="K101" s="7">
        <f t="shared" si="8"/>
        <v>162.14282531738203</v>
      </c>
      <c r="L101" s="8">
        <f t="shared" si="9"/>
        <v>1.2465890931410095</v>
      </c>
      <c r="M101" s="8">
        <f t="shared" si="12"/>
        <v>1.6373911186821972</v>
      </c>
      <c r="P101" s="6">
        <f t="shared" si="10"/>
        <v>-1.1744982067590968</v>
      </c>
      <c r="U101" s="18">
        <v>73.5</v>
      </c>
      <c r="V101" s="20">
        <f t="shared" si="11"/>
        <v>1.1483391849123572</v>
      </c>
    </row>
    <row r="102" spans="1:22" x14ac:dyDescent="0.15">
      <c r="A102" s="6">
        <v>50.5</v>
      </c>
      <c r="B102" s="6">
        <v>100</v>
      </c>
      <c r="D102">
        <v>731.88397216796898</v>
      </c>
      <c r="E102">
        <v>600.46881103515602</v>
      </c>
      <c r="F102">
        <v>480.63534545898398</v>
      </c>
      <c r="G102">
        <v>472.79449462890602</v>
      </c>
      <c r="I102" s="7">
        <f t="shared" si="7"/>
        <v>251.248626708985</v>
      </c>
      <c r="J102" s="7">
        <f t="shared" si="7"/>
        <v>127.67431640625</v>
      </c>
      <c r="K102" s="7">
        <f t="shared" si="8"/>
        <v>161.87660522460999</v>
      </c>
      <c r="L102" s="8">
        <f t="shared" si="9"/>
        <v>1.2678869938847441</v>
      </c>
      <c r="M102" s="8">
        <f t="shared" si="12"/>
        <v>1.6625970396813439</v>
      </c>
      <c r="P102" s="6">
        <f t="shared" si="10"/>
        <v>0.34681686725098398</v>
      </c>
      <c r="U102" s="18">
        <v>74</v>
      </c>
      <c r="V102" s="20">
        <f t="shared" si="11"/>
        <v>1.1660277464571234</v>
      </c>
    </row>
    <row r="103" spans="1:22" x14ac:dyDescent="0.15">
      <c r="A103" s="6">
        <v>51</v>
      </c>
      <c r="B103" s="6">
        <v>101</v>
      </c>
      <c r="D103">
        <v>735.19873046875</v>
      </c>
      <c r="E103">
        <v>602.29266357421898</v>
      </c>
      <c r="F103">
        <v>480.70690917968801</v>
      </c>
      <c r="G103">
        <v>472.83847045898398</v>
      </c>
      <c r="I103" s="7">
        <f t="shared" si="7"/>
        <v>254.49182128906199</v>
      </c>
      <c r="J103" s="7">
        <f t="shared" si="7"/>
        <v>129.454193115235</v>
      </c>
      <c r="K103" s="7">
        <f t="shared" si="8"/>
        <v>163.8738861083975</v>
      </c>
      <c r="L103" s="8">
        <f t="shared" si="9"/>
        <v>1.2658831835792561</v>
      </c>
      <c r="M103" s="8">
        <f t="shared" si="12"/>
        <v>1.6645012496312677</v>
      </c>
      <c r="P103" s="6">
        <f t="shared" si="10"/>
        <v>0.46174634358303812</v>
      </c>
      <c r="U103" s="18">
        <v>74.5</v>
      </c>
      <c r="V103" s="20">
        <f t="shared" si="11"/>
        <v>1.1671195413898179</v>
      </c>
    </row>
    <row r="104" spans="1:22" x14ac:dyDescent="0.15">
      <c r="A104" s="6">
        <v>51.5</v>
      </c>
      <c r="B104" s="6">
        <v>102</v>
      </c>
      <c r="D104">
        <v>731.32556152343795</v>
      </c>
      <c r="E104">
        <v>601.7099609375</v>
      </c>
      <c r="F104">
        <v>481.15954589843801</v>
      </c>
      <c r="G104">
        <v>473.252685546875</v>
      </c>
      <c r="I104" s="7">
        <f t="shared" si="7"/>
        <v>250.16601562499994</v>
      </c>
      <c r="J104" s="7">
        <f t="shared" si="7"/>
        <v>128.457275390625</v>
      </c>
      <c r="K104" s="7">
        <f t="shared" si="8"/>
        <v>160.24592285156245</v>
      </c>
      <c r="L104" s="8">
        <f t="shared" si="9"/>
        <v>1.2474647493827931</v>
      </c>
      <c r="M104" s="8">
        <f t="shared" si="12"/>
        <v>1.6499908356902164</v>
      </c>
      <c r="P104" s="6">
        <f t="shared" si="10"/>
        <v>-0.414036432193916</v>
      </c>
      <c r="U104" s="18">
        <v>75</v>
      </c>
      <c r="V104" s="20">
        <f t="shared" si="11"/>
        <v>1.1594446631728959</v>
      </c>
    </row>
    <row r="105" spans="1:22" x14ac:dyDescent="0.15">
      <c r="A105" s="6">
        <v>52</v>
      </c>
      <c r="B105" s="6">
        <v>103</v>
      </c>
      <c r="D105">
        <v>729.83331298828102</v>
      </c>
      <c r="E105">
        <v>602.25714111328102</v>
      </c>
      <c r="F105">
        <v>480.64733886718801</v>
      </c>
      <c r="G105">
        <v>472.88125610351602</v>
      </c>
      <c r="I105" s="7">
        <f t="shared" si="7"/>
        <v>249.18597412109301</v>
      </c>
      <c r="J105" s="7">
        <f t="shared" si="7"/>
        <v>129.375885009765</v>
      </c>
      <c r="K105" s="7">
        <f t="shared" si="8"/>
        <v>158.62285461425751</v>
      </c>
      <c r="L105" s="8">
        <f t="shared" si="9"/>
        <v>1.2260619867627187</v>
      </c>
      <c r="M105" s="8">
        <f t="shared" si="12"/>
        <v>1.6324960933255539</v>
      </c>
      <c r="P105" s="6">
        <f t="shared" si="10"/>
        <v>-1.4699397366668978</v>
      </c>
      <c r="U105" s="18"/>
      <c r="V105" s="20"/>
    </row>
    <row r="106" spans="1:22" x14ac:dyDescent="0.15">
      <c r="A106" s="6">
        <v>52.5</v>
      </c>
      <c r="B106" s="6">
        <v>104</v>
      </c>
      <c r="D106">
        <v>729.49176025390602</v>
      </c>
      <c r="E106">
        <v>601.38098144531295</v>
      </c>
      <c r="F106">
        <v>479.78488159179699</v>
      </c>
      <c r="G106">
        <v>471.69692993164102</v>
      </c>
      <c r="I106" s="7">
        <f t="shared" si="7"/>
        <v>249.70687866210903</v>
      </c>
      <c r="J106" s="7">
        <f t="shared" si="7"/>
        <v>129.68405151367193</v>
      </c>
      <c r="K106" s="7">
        <f t="shared" si="8"/>
        <v>158.92804260253868</v>
      </c>
      <c r="L106" s="8">
        <f t="shared" si="9"/>
        <v>1.225501831162205</v>
      </c>
      <c r="M106" s="8">
        <f t="shared" si="12"/>
        <v>1.6358439579804522</v>
      </c>
      <c r="P106" s="6">
        <f t="shared" si="10"/>
        <v>-1.267877809811901</v>
      </c>
    </row>
    <row r="107" spans="1:22" x14ac:dyDescent="0.15">
      <c r="A107" s="6">
        <v>53</v>
      </c>
      <c r="B107" s="6">
        <v>105</v>
      </c>
      <c r="D107">
        <v>730.37445068359398</v>
      </c>
      <c r="E107">
        <v>601.83203125</v>
      </c>
      <c r="F107">
        <v>479.90362548828102</v>
      </c>
      <c r="G107">
        <v>472.35784912109398</v>
      </c>
      <c r="I107" s="7">
        <f t="shared" si="7"/>
        <v>250.47082519531295</v>
      </c>
      <c r="J107" s="7">
        <f t="shared" si="7"/>
        <v>129.47418212890602</v>
      </c>
      <c r="K107" s="7">
        <f t="shared" si="8"/>
        <v>159.83889770507875</v>
      </c>
      <c r="L107" s="8">
        <f t="shared" si="9"/>
        <v>1.2345233240858882</v>
      </c>
      <c r="M107" s="8">
        <f t="shared" si="12"/>
        <v>1.6487734711595472</v>
      </c>
      <c r="P107" s="6">
        <f t="shared" si="10"/>
        <v>-0.48751103409935737</v>
      </c>
    </row>
    <row r="108" spans="1:22" x14ac:dyDescent="0.15">
      <c r="A108" s="6">
        <v>53.5</v>
      </c>
      <c r="B108" s="6">
        <v>106</v>
      </c>
      <c r="D108">
        <v>724.88916015625</v>
      </c>
      <c r="E108">
        <v>599.28356933593795</v>
      </c>
      <c r="F108">
        <v>480.54177856445301</v>
      </c>
      <c r="G108">
        <v>473.21710205078102</v>
      </c>
      <c r="I108" s="7">
        <f t="shared" si="7"/>
        <v>244.34738159179699</v>
      </c>
      <c r="J108" s="7">
        <f t="shared" si="7"/>
        <v>126.06646728515693</v>
      </c>
      <c r="K108" s="7">
        <f t="shared" si="8"/>
        <v>156.10085449218712</v>
      </c>
      <c r="L108" s="8">
        <f t="shared" si="9"/>
        <v>1.238242475210269</v>
      </c>
      <c r="M108" s="8">
        <f t="shared" si="12"/>
        <v>1.6564006425393398</v>
      </c>
      <c r="P108" s="6">
        <f t="shared" si="10"/>
        <v>-2.7169561453718807E-2</v>
      </c>
    </row>
    <row r="109" spans="1:22" x14ac:dyDescent="0.15">
      <c r="A109" s="6">
        <v>54</v>
      </c>
      <c r="B109" s="6">
        <v>107</v>
      </c>
      <c r="D109">
        <v>724.32598876953102</v>
      </c>
      <c r="E109">
        <v>599.26104736328102</v>
      </c>
      <c r="F109">
        <v>480.93722534179699</v>
      </c>
      <c r="G109">
        <v>473.39984130859398</v>
      </c>
      <c r="I109" s="7">
        <f t="shared" si="7"/>
        <v>243.38876342773403</v>
      </c>
      <c r="J109" s="7">
        <f t="shared" si="7"/>
        <v>125.86120605468705</v>
      </c>
      <c r="K109" s="7">
        <f t="shared" si="8"/>
        <v>155.28591918945312</v>
      </c>
      <c r="L109" s="8">
        <f t="shared" si="9"/>
        <v>1.2337869948741866</v>
      </c>
      <c r="M109" s="8">
        <f t="shared" si="12"/>
        <v>1.6558531824586695</v>
      </c>
      <c r="P109" s="6">
        <f t="shared" si="10"/>
        <v>-6.0211769003710891E-2</v>
      </c>
    </row>
    <row r="110" spans="1:22" x14ac:dyDescent="0.15">
      <c r="A110" s="6">
        <v>54.5</v>
      </c>
      <c r="B110" s="6">
        <v>108</v>
      </c>
      <c r="D110">
        <v>724.20001220703102</v>
      </c>
      <c r="E110">
        <v>598.89910888671898</v>
      </c>
      <c r="F110">
        <v>480.197509765625</v>
      </c>
      <c r="G110">
        <v>472.32266235351602</v>
      </c>
      <c r="I110" s="7">
        <f t="shared" si="7"/>
        <v>244.00250244140602</v>
      </c>
      <c r="J110" s="7">
        <f t="shared" si="7"/>
        <v>126.57644653320295</v>
      </c>
      <c r="K110" s="7">
        <f t="shared" si="8"/>
        <v>155.39898986816397</v>
      </c>
      <c r="L110" s="8">
        <f t="shared" si="9"/>
        <v>1.2277085834243293</v>
      </c>
      <c r="M110" s="8">
        <f t="shared" si="12"/>
        <v>1.653682791264224</v>
      </c>
      <c r="P110" s="6">
        <f t="shared" si="10"/>
        <v>-0.19120673803184049</v>
      </c>
    </row>
    <row r="111" spans="1:22" x14ac:dyDescent="0.15">
      <c r="A111" s="6">
        <v>55</v>
      </c>
      <c r="B111" s="6">
        <v>109</v>
      </c>
      <c r="D111">
        <v>717.91729736328102</v>
      </c>
      <c r="E111">
        <v>596.76275634765602</v>
      </c>
      <c r="F111">
        <v>481.02279663085898</v>
      </c>
      <c r="G111">
        <v>473.09436035156301</v>
      </c>
      <c r="I111" s="7">
        <f t="shared" si="7"/>
        <v>236.89450073242205</v>
      </c>
      <c r="J111" s="7">
        <f t="shared" si="7"/>
        <v>123.66839599609301</v>
      </c>
      <c r="K111" s="7">
        <f t="shared" si="8"/>
        <v>150.32662353515695</v>
      </c>
      <c r="L111" s="8">
        <f t="shared" si="9"/>
        <v>1.2155621678792223</v>
      </c>
      <c r="M111" s="8">
        <f t="shared" si="12"/>
        <v>1.6454443959745289</v>
      </c>
      <c r="P111" s="6">
        <f t="shared" si="10"/>
        <v>-0.6884389137690895</v>
      </c>
    </row>
    <row r="112" spans="1:22" x14ac:dyDescent="0.15">
      <c r="A112" s="6">
        <v>55.5</v>
      </c>
      <c r="B112" s="6">
        <v>110</v>
      </c>
      <c r="D112">
        <v>712.35974121093795</v>
      </c>
      <c r="E112">
        <v>593.57965087890602</v>
      </c>
      <c r="F112">
        <v>480.57015991210898</v>
      </c>
      <c r="G112">
        <v>472.90045166015602</v>
      </c>
      <c r="I112" s="7">
        <f t="shared" si="7"/>
        <v>231.78958129882898</v>
      </c>
      <c r="J112" s="7">
        <f t="shared" si="7"/>
        <v>120.67919921875</v>
      </c>
      <c r="K112" s="7">
        <f t="shared" si="8"/>
        <v>147.314141845704</v>
      </c>
      <c r="L112" s="8">
        <f t="shared" si="9"/>
        <v>1.2207086457267087</v>
      </c>
      <c r="M112" s="8">
        <f t="shared" si="12"/>
        <v>1.654498894077427</v>
      </c>
      <c r="P112" s="6">
        <f t="shared" si="10"/>
        <v>-0.14195047353312309</v>
      </c>
    </row>
    <row r="113" spans="1:16" x14ac:dyDescent="0.15">
      <c r="A113" s="6">
        <v>56</v>
      </c>
      <c r="B113" s="6">
        <v>111</v>
      </c>
      <c r="D113">
        <v>712.11688232421898</v>
      </c>
      <c r="E113">
        <v>595.467529296875</v>
      </c>
      <c r="F113">
        <v>480.19113159179699</v>
      </c>
      <c r="G113">
        <v>472.30386352539102</v>
      </c>
      <c r="I113" s="7">
        <f t="shared" si="7"/>
        <v>231.92575073242199</v>
      </c>
      <c r="J113" s="7">
        <f t="shared" si="7"/>
        <v>123.16366577148398</v>
      </c>
      <c r="K113" s="7">
        <f t="shared" si="8"/>
        <v>145.7111846923832</v>
      </c>
      <c r="L113" s="8">
        <f t="shared" si="9"/>
        <v>1.1830695666588356</v>
      </c>
      <c r="M113" s="8">
        <f t="shared" si="12"/>
        <v>1.6207678352649659</v>
      </c>
      <c r="P113" s="6">
        <f t="shared" si="10"/>
        <v>-2.1778042015304022</v>
      </c>
    </row>
    <row r="114" spans="1:16" x14ac:dyDescent="0.15">
      <c r="A114" s="6">
        <v>56.5</v>
      </c>
      <c r="B114" s="6">
        <v>112</v>
      </c>
      <c r="D114">
        <v>710.55975341796898</v>
      </c>
      <c r="E114">
        <v>594.19696044921898</v>
      </c>
      <c r="F114">
        <v>481.34585571289102</v>
      </c>
      <c r="G114">
        <v>473.27429199218801</v>
      </c>
      <c r="I114" s="7">
        <f t="shared" si="7"/>
        <v>229.21389770507795</v>
      </c>
      <c r="J114" s="7">
        <f t="shared" si="7"/>
        <v>120.92266845703097</v>
      </c>
      <c r="K114" s="7">
        <f t="shared" si="8"/>
        <v>144.56802978515628</v>
      </c>
      <c r="L114" s="8">
        <f t="shared" si="9"/>
        <v>1.1955411804076053</v>
      </c>
      <c r="M114" s="8">
        <f t="shared" si="12"/>
        <v>1.6371474692691474</v>
      </c>
      <c r="P114" s="6">
        <f t="shared" si="10"/>
        <v>-1.1892037802971109</v>
      </c>
    </row>
    <row r="115" spans="1:16" x14ac:dyDescent="0.15">
      <c r="A115" s="6">
        <v>57</v>
      </c>
      <c r="B115" s="6">
        <v>113</v>
      </c>
      <c r="D115">
        <v>711.19439697265602</v>
      </c>
      <c r="E115">
        <v>594.18786621093795</v>
      </c>
      <c r="F115">
        <v>480.74890136718801</v>
      </c>
      <c r="G115">
        <v>472.99520874023398</v>
      </c>
      <c r="I115" s="7">
        <f t="shared" si="7"/>
        <v>230.44549560546801</v>
      </c>
      <c r="J115" s="7">
        <f t="shared" si="7"/>
        <v>121.19265747070398</v>
      </c>
      <c r="K115" s="7">
        <f t="shared" si="8"/>
        <v>145.61063537597522</v>
      </c>
      <c r="L115" s="8">
        <f t="shared" si="9"/>
        <v>1.2014806706517993</v>
      </c>
      <c r="M115" s="8">
        <f t="shared" si="12"/>
        <v>1.6469949797687533</v>
      </c>
      <c r="P115" s="6">
        <f t="shared" si="10"/>
        <v>-0.59485270837912274</v>
      </c>
    </row>
    <row r="116" spans="1:16" x14ac:dyDescent="0.15">
      <c r="A116" s="6">
        <v>57.5</v>
      </c>
      <c r="B116" s="6">
        <v>114</v>
      </c>
      <c r="D116">
        <v>709.81561279296898</v>
      </c>
      <c r="E116">
        <v>594.46234130859398</v>
      </c>
      <c r="F116">
        <v>479.68252563476602</v>
      </c>
      <c r="G116">
        <v>471.75009155273398</v>
      </c>
      <c r="I116" s="7">
        <f t="shared" si="7"/>
        <v>230.13308715820295</v>
      </c>
      <c r="J116" s="7">
        <f t="shared" si="7"/>
        <v>122.71224975586</v>
      </c>
      <c r="K116" s="7">
        <f t="shared" si="8"/>
        <v>144.23451232910097</v>
      </c>
      <c r="L116" s="8">
        <f t="shared" si="9"/>
        <v>1.1753880530758762</v>
      </c>
      <c r="M116" s="8">
        <f t="shared" si="12"/>
        <v>1.6248103824482421</v>
      </c>
      <c r="P116" s="6">
        <f t="shared" si="10"/>
        <v>-1.9338143878860938</v>
      </c>
    </row>
    <row r="117" spans="1:16" x14ac:dyDescent="0.15">
      <c r="A117" s="6">
        <v>58</v>
      </c>
      <c r="B117" s="6">
        <v>115</v>
      </c>
      <c r="D117">
        <v>698.41687011718795</v>
      </c>
      <c r="E117">
        <v>588.2177734375</v>
      </c>
      <c r="F117">
        <v>479.81286621093801</v>
      </c>
      <c r="G117">
        <v>472.25790405273398</v>
      </c>
      <c r="I117" s="7">
        <f t="shared" si="7"/>
        <v>218.60400390624994</v>
      </c>
      <c r="J117" s="7">
        <f t="shared" si="7"/>
        <v>115.95986938476602</v>
      </c>
      <c r="K117" s="7">
        <f t="shared" si="8"/>
        <v>137.43209533691373</v>
      </c>
      <c r="L117" s="8">
        <f t="shared" si="9"/>
        <v>1.1851694561754014</v>
      </c>
      <c r="M117" s="8">
        <f t="shared" si="12"/>
        <v>1.6384998058031792</v>
      </c>
      <c r="P117" s="6">
        <f t="shared" si="10"/>
        <v>-1.1075828804130428</v>
      </c>
    </row>
    <row r="118" spans="1:16" x14ac:dyDescent="0.15">
      <c r="A118" s="6">
        <v>58.5</v>
      </c>
      <c r="B118" s="6">
        <v>116</v>
      </c>
      <c r="D118">
        <v>696.75323486328102</v>
      </c>
      <c r="E118">
        <v>586.94372558593795</v>
      </c>
      <c r="F118">
        <v>480.90243530273398</v>
      </c>
      <c r="G118">
        <v>473.03759765625</v>
      </c>
      <c r="I118" s="7">
        <f t="shared" si="7"/>
        <v>215.85079956054705</v>
      </c>
      <c r="J118" s="7">
        <f t="shared" si="7"/>
        <v>113.90612792968795</v>
      </c>
      <c r="K118" s="7">
        <f t="shared" si="8"/>
        <v>136.11651000976548</v>
      </c>
      <c r="L118" s="8">
        <f t="shared" si="9"/>
        <v>1.1949884741388765</v>
      </c>
      <c r="M118" s="8">
        <f t="shared" si="12"/>
        <v>1.6522268440220662</v>
      </c>
      <c r="P118" s="6">
        <f t="shared" si="10"/>
        <v>-0.27908111034829203</v>
      </c>
    </row>
    <row r="119" spans="1:16" x14ac:dyDescent="0.15">
      <c r="A119" s="6">
        <v>59</v>
      </c>
      <c r="B119" s="6">
        <v>117</v>
      </c>
      <c r="D119">
        <v>704.50390625</v>
      </c>
      <c r="E119">
        <v>591.26361083984398</v>
      </c>
      <c r="F119">
        <v>480.89483642578102</v>
      </c>
      <c r="G119">
        <v>472.59655761718801</v>
      </c>
      <c r="I119" s="7">
        <f t="shared" si="7"/>
        <v>223.60906982421898</v>
      </c>
      <c r="J119" s="7">
        <f t="shared" si="7"/>
        <v>118.66705322265597</v>
      </c>
      <c r="K119" s="7">
        <f t="shared" si="8"/>
        <v>140.54213256835982</v>
      </c>
      <c r="L119" s="8">
        <f t="shared" si="9"/>
        <v>1.1843399557976675</v>
      </c>
      <c r="M119" s="8">
        <f t="shared" si="12"/>
        <v>1.645486345936269</v>
      </c>
      <c r="P119" s="6">
        <f t="shared" si="10"/>
        <v>-0.68590700433592311</v>
      </c>
    </row>
    <row r="120" spans="1:16" x14ac:dyDescent="0.15">
      <c r="A120" s="6">
        <v>59.5</v>
      </c>
      <c r="B120" s="6">
        <v>118</v>
      </c>
      <c r="D120">
        <v>719.25885009765602</v>
      </c>
      <c r="E120">
        <v>598.87487792968795</v>
      </c>
      <c r="F120">
        <v>479.98159790039102</v>
      </c>
      <c r="G120">
        <v>471.42742919921898</v>
      </c>
      <c r="I120" s="7">
        <f t="shared" si="7"/>
        <v>239.277252197265</v>
      </c>
      <c r="J120" s="7">
        <f t="shared" si="7"/>
        <v>127.44744873046898</v>
      </c>
      <c r="K120" s="7">
        <f t="shared" si="8"/>
        <v>150.06403808593672</v>
      </c>
      <c r="L120" s="8">
        <f t="shared" si="9"/>
        <v>1.1774581569168812</v>
      </c>
      <c r="M120" s="8">
        <f t="shared" si="12"/>
        <v>1.6425125673108947</v>
      </c>
      <c r="P120" s="6">
        <f t="shared" si="10"/>
        <v>-0.86539079505731942</v>
      </c>
    </row>
    <row r="121" spans="1:16" x14ac:dyDescent="0.15">
      <c r="A121" s="6">
        <v>60</v>
      </c>
      <c r="B121" s="6">
        <v>119</v>
      </c>
      <c r="D121">
        <v>708.69177246093795</v>
      </c>
      <c r="E121">
        <v>591.70172119140602</v>
      </c>
      <c r="F121">
        <v>480.86486816406301</v>
      </c>
      <c r="G121">
        <v>472.76248168945301</v>
      </c>
      <c r="I121" s="7">
        <f t="shared" si="7"/>
        <v>227.82690429687494</v>
      </c>
      <c r="J121" s="7">
        <f t="shared" si="7"/>
        <v>118.93923950195301</v>
      </c>
      <c r="K121" s="7">
        <f t="shared" si="8"/>
        <v>144.56943664550784</v>
      </c>
      <c r="L121" s="8">
        <f t="shared" si="9"/>
        <v>1.2154898354056987</v>
      </c>
      <c r="M121" s="8">
        <f t="shared" si="12"/>
        <v>1.684452266055124</v>
      </c>
      <c r="P121" s="6">
        <f t="shared" si="10"/>
        <v>1.6658992102234951</v>
      </c>
    </row>
    <row r="122" spans="1:16" x14ac:dyDescent="0.15">
      <c r="A122" s="6">
        <v>60.5</v>
      </c>
      <c r="B122" s="6">
        <v>120</v>
      </c>
      <c r="D122">
        <v>705.43157958984398</v>
      </c>
      <c r="E122">
        <v>591.494384765625</v>
      </c>
      <c r="F122">
        <v>480.28228759765602</v>
      </c>
      <c r="G122">
        <v>472.29946899414102</v>
      </c>
      <c r="I122" s="7">
        <f t="shared" si="7"/>
        <v>225.14929199218795</v>
      </c>
      <c r="J122" s="7">
        <f t="shared" si="7"/>
        <v>119.19491577148398</v>
      </c>
      <c r="K122" s="7">
        <f t="shared" si="8"/>
        <v>141.71285095214918</v>
      </c>
      <c r="L122" s="8">
        <f t="shared" si="9"/>
        <v>1.1889169100453558</v>
      </c>
      <c r="M122" s="8">
        <f t="shared" si="12"/>
        <v>1.661787360950193</v>
      </c>
      <c r="P122" s="6">
        <f t="shared" si="10"/>
        <v>0.29794833120951503</v>
      </c>
    </row>
    <row r="123" spans="1:16" x14ac:dyDescent="0.15">
      <c r="A123" s="6">
        <v>61</v>
      </c>
      <c r="B123" s="6">
        <v>121</v>
      </c>
      <c r="D123">
        <v>719.27362060546898</v>
      </c>
      <c r="E123">
        <v>598.58660888671898</v>
      </c>
      <c r="F123">
        <v>480.80966186523398</v>
      </c>
      <c r="G123">
        <v>473.14434814453102</v>
      </c>
      <c r="I123" s="7">
        <f t="shared" si="7"/>
        <v>238.463958740235</v>
      </c>
      <c r="J123" s="7">
        <f t="shared" si="7"/>
        <v>125.44226074218795</v>
      </c>
      <c r="K123" s="7">
        <f t="shared" si="8"/>
        <v>150.65437622070345</v>
      </c>
      <c r="L123" s="8">
        <f t="shared" si="9"/>
        <v>1.2009858187292404</v>
      </c>
      <c r="M123" s="8">
        <f t="shared" si="12"/>
        <v>1.6777642898894893</v>
      </c>
      <c r="P123" s="6">
        <f t="shared" si="10"/>
        <v>1.2622433011319523</v>
      </c>
    </row>
    <row r="124" spans="1:16" x14ac:dyDescent="0.15">
      <c r="A124" s="6">
        <v>61.5</v>
      </c>
      <c r="B124" s="6">
        <v>122</v>
      </c>
      <c r="D124">
        <v>722.86535644531295</v>
      </c>
      <c r="E124">
        <v>601.32165527343795</v>
      </c>
      <c r="F124">
        <v>479.57296752929699</v>
      </c>
      <c r="G124">
        <v>471.82647705078102</v>
      </c>
      <c r="I124" s="7">
        <f t="shared" si="7"/>
        <v>243.29238891601597</v>
      </c>
      <c r="J124" s="7">
        <f t="shared" si="7"/>
        <v>129.49517822265693</v>
      </c>
      <c r="K124" s="7">
        <f t="shared" si="8"/>
        <v>152.64576416015612</v>
      </c>
      <c r="L124" s="8">
        <f t="shared" si="9"/>
        <v>1.1787756598758723</v>
      </c>
      <c r="M124" s="8">
        <f t="shared" si="12"/>
        <v>1.6594621512915331</v>
      </c>
      <c r="P124" s="6">
        <f t="shared" si="10"/>
        <v>0.1576092218362492</v>
      </c>
    </row>
    <row r="125" spans="1:16" x14ac:dyDescent="0.15">
      <c r="A125" s="6">
        <v>62</v>
      </c>
      <c r="B125" s="6">
        <v>123</v>
      </c>
      <c r="D125">
        <v>729.580078125</v>
      </c>
      <c r="E125">
        <v>606.17663574218795</v>
      </c>
      <c r="F125">
        <v>481.068359375</v>
      </c>
      <c r="G125">
        <v>473.53497314453102</v>
      </c>
      <c r="I125" s="7">
        <f t="shared" si="7"/>
        <v>248.51171875</v>
      </c>
      <c r="J125" s="7">
        <f t="shared" si="7"/>
        <v>132.64166259765693</v>
      </c>
      <c r="K125" s="7">
        <f t="shared" si="8"/>
        <v>155.66255493164016</v>
      </c>
      <c r="L125" s="8">
        <f t="shared" si="9"/>
        <v>1.1735570248679157</v>
      </c>
      <c r="M125" s="8">
        <f t="shared" si="12"/>
        <v>1.6581515365389885</v>
      </c>
      <c r="P125" s="6">
        <f t="shared" si="10"/>
        <v>7.8506459460157163E-2</v>
      </c>
    </row>
    <row r="126" spans="1:16" x14ac:dyDescent="0.15">
      <c r="A126" s="6">
        <v>62.5</v>
      </c>
      <c r="B126" s="6">
        <v>124</v>
      </c>
      <c r="D126">
        <v>723.13677978515602</v>
      </c>
      <c r="E126">
        <v>602.88049316406295</v>
      </c>
      <c r="F126">
        <v>479.64294433593801</v>
      </c>
      <c r="G126">
        <v>471.80807495117199</v>
      </c>
      <c r="I126" s="7">
        <f t="shared" si="7"/>
        <v>243.49383544921801</v>
      </c>
      <c r="J126" s="7">
        <f t="shared" si="7"/>
        <v>131.07241821289097</v>
      </c>
      <c r="K126" s="7">
        <f t="shared" si="8"/>
        <v>151.74314270019434</v>
      </c>
      <c r="L126" s="8">
        <f t="shared" si="9"/>
        <v>1.1577046091705541</v>
      </c>
      <c r="M126" s="8">
        <f t="shared" si="12"/>
        <v>1.6462071410970387</v>
      </c>
      <c r="P126" s="6">
        <f t="shared" si="10"/>
        <v>-0.64240307748517922</v>
      </c>
    </row>
    <row r="127" spans="1:16" x14ac:dyDescent="0.15">
      <c r="A127" s="6">
        <v>63</v>
      </c>
      <c r="B127" s="6">
        <v>125</v>
      </c>
      <c r="D127">
        <v>718.44543457031295</v>
      </c>
      <c r="E127">
        <v>600.01428222656295</v>
      </c>
      <c r="F127">
        <v>481.56216430664102</v>
      </c>
      <c r="G127">
        <v>473.65774536132801</v>
      </c>
      <c r="I127" s="7">
        <f t="shared" si="7"/>
        <v>236.88327026367193</v>
      </c>
      <c r="J127" s="7">
        <f t="shared" si="7"/>
        <v>126.35653686523494</v>
      </c>
      <c r="K127" s="7">
        <f t="shared" si="8"/>
        <v>148.43369445800749</v>
      </c>
      <c r="L127" s="8">
        <f t="shared" si="9"/>
        <v>1.1747211354511786</v>
      </c>
      <c r="M127" s="8">
        <f t="shared" si="12"/>
        <v>1.6671316876330753</v>
      </c>
      <c r="P127" s="6">
        <f t="shared" si="10"/>
        <v>0.62050765143345832</v>
      </c>
    </row>
    <row r="128" spans="1:16" x14ac:dyDescent="0.15">
      <c r="A128" s="6">
        <v>63.5</v>
      </c>
      <c r="B128" s="6">
        <v>126</v>
      </c>
      <c r="D128">
        <v>733.14373779296898</v>
      </c>
      <c r="E128">
        <v>609.427734375</v>
      </c>
      <c r="F128">
        <v>480.63534545898398</v>
      </c>
      <c r="G128">
        <v>472.56896972656301</v>
      </c>
      <c r="I128" s="7">
        <f t="shared" si="7"/>
        <v>252.508392333985</v>
      </c>
      <c r="J128" s="7">
        <f t="shared" si="7"/>
        <v>136.85876464843699</v>
      </c>
      <c r="K128" s="7">
        <f t="shared" si="8"/>
        <v>156.7072570800791</v>
      </c>
      <c r="L128" s="8">
        <f t="shared" si="9"/>
        <v>1.1450290193881916</v>
      </c>
      <c r="M128" s="8">
        <f t="shared" si="12"/>
        <v>1.6413475918255001</v>
      </c>
      <c r="P128" s="6">
        <f t="shared" si="10"/>
        <v>-0.93570343179227766</v>
      </c>
    </row>
    <row r="129" spans="1:16" x14ac:dyDescent="0.15">
      <c r="A129" s="6">
        <v>64</v>
      </c>
      <c r="B129" s="6">
        <v>127</v>
      </c>
      <c r="D129">
        <v>757.76495361328102</v>
      </c>
      <c r="E129">
        <v>619.81817626953102</v>
      </c>
      <c r="F129">
        <v>481.09075927734398</v>
      </c>
      <c r="G129">
        <v>472.96682739257801</v>
      </c>
      <c r="I129" s="7">
        <f t="shared" si="7"/>
        <v>276.67419433593705</v>
      </c>
      <c r="J129" s="7">
        <f t="shared" si="7"/>
        <v>146.85134887695301</v>
      </c>
      <c r="K129" s="7">
        <f t="shared" si="8"/>
        <v>173.87825012206994</v>
      </c>
      <c r="L129" s="8">
        <f t="shared" si="9"/>
        <v>1.1840425808261579</v>
      </c>
      <c r="M129" s="8">
        <f t="shared" si="12"/>
        <v>1.6842691735188782</v>
      </c>
      <c r="P129" s="6">
        <f t="shared" si="10"/>
        <v>1.6548485751231574</v>
      </c>
    </row>
    <row r="130" spans="1:16" x14ac:dyDescent="0.15">
      <c r="A130" s="6">
        <v>64.5</v>
      </c>
      <c r="B130" s="6">
        <v>128</v>
      </c>
      <c r="D130">
        <v>755.30651855468795</v>
      </c>
      <c r="E130">
        <v>620.23504638671898</v>
      </c>
      <c r="F130">
        <v>479.70812988281301</v>
      </c>
      <c r="G130">
        <v>472.04318237304699</v>
      </c>
      <c r="I130" s="7">
        <f t="shared" ref="I130:J152" si="13">D130-F130</f>
        <v>275.59838867187494</v>
      </c>
      <c r="J130" s="7">
        <f t="shared" si="13"/>
        <v>148.19186401367199</v>
      </c>
      <c r="K130" s="7">
        <f t="shared" ref="K130:K152" si="14">I130-0.7*J130</f>
        <v>171.86408386230454</v>
      </c>
      <c r="L130" s="8">
        <f t="shared" ref="L130:L152" si="15">K130/J130</f>
        <v>1.159740347462318</v>
      </c>
      <c r="M130" s="8">
        <f t="shared" si="12"/>
        <v>1.6638749604104501</v>
      </c>
      <c r="P130" s="6">
        <f t="shared" si="10"/>
        <v>0.42394636665095148</v>
      </c>
    </row>
    <row r="131" spans="1:16" x14ac:dyDescent="0.15">
      <c r="A131" s="6">
        <v>65</v>
      </c>
      <c r="B131" s="6">
        <v>129</v>
      </c>
      <c r="D131">
        <v>753.28656005859398</v>
      </c>
      <c r="E131">
        <v>618.31512451171898</v>
      </c>
      <c r="F131">
        <v>481.07916259765602</v>
      </c>
      <c r="G131">
        <v>473.358642578125</v>
      </c>
      <c r="I131" s="7">
        <f t="shared" si="13"/>
        <v>272.20739746093795</v>
      </c>
      <c r="J131" s="7">
        <f t="shared" si="13"/>
        <v>144.95648193359398</v>
      </c>
      <c r="K131" s="7">
        <f t="shared" si="14"/>
        <v>170.73786010742219</v>
      </c>
      <c r="L131" s="8">
        <f t="shared" si="15"/>
        <v>1.1778559870516099</v>
      </c>
      <c r="M131" s="8">
        <f t="shared" si="12"/>
        <v>1.6858986202551538</v>
      </c>
      <c r="P131" s="6">
        <f t="shared" si="10"/>
        <v>1.7531945900248374</v>
      </c>
    </row>
    <row r="132" spans="1:16" x14ac:dyDescent="0.15">
      <c r="A132" s="6">
        <v>65.5</v>
      </c>
      <c r="B132" s="6">
        <v>130</v>
      </c>
      <c r="D132">
        <v>757.51861572265602</v>
      </c>
      <c r="E132">
        <v>622.26104736328102</v>
      </c>
      <c r="F132">
        <v>479.58056640625</v>
      </c>
      <c r="G132">
        <v>471.92843627929699</v>
      </c>
      <c r="I132" s="7">
        <f t="shared" si="13"/>
        <v>277.93804931640602</v>
      </c>
      <c r="J132" s="7">
        <f t="shared" si="13"/>
        <v>150.33261108398403</v>
      </c>
      <c r="K132" s="7">
        <f t="shared" si="14"/>
        <v>172.70522155761722</v>
      </c>
      <c r="L132" s="8">
        <f t="shared" si="15"/>
        <v>1.1488207403058717</v>
      </c>
      <c r="M132" s="8">
        <f t="shared" si="12"/>
        <v>1.6607713937648276</v>
      </c>
      <c r="P132" s="6">
        <f t="shared" si="10"/>
        <v>0.23662915966056772</v>
      </c>
    </row>
    <row r="133" spans="1:16" x14ac:dyDescent="0.15">
      <c r="A133" s="6">
        <v>66</v>
      </c>
      <c r="B133" s="6">
        <v>131</v>
      </c>
      <c r="D133">
        <v>755.42468261718795</v>
      </c>
      <c r="E133">
        <v>620.37664794921898</v>
      </c>
      <c r="F133">
        <v>481.28869628906301</v>
      </c>
      <c r="G133">
        <v>473.49700927734398</v>
      </c>
      <c r="I133" s="7">
        <f t="shared" si="13"/>
        <v>274.13598632812494</v>
      </c>
      <c r="J133" s="7">
        <f t="shared" si="13"/>
        <v>146.879638671875</v>
      </c>
      <c r="K133" s="7">
        <f t="shared" si="14"/>
        <v>171.32023925781243</v>
      </c>
      <c r="L133" s="8">
        <f t="shared" si="15"/>
        <v>1.1663988338134264</v>
      </c>
      <c r="M133" s="8">
        <f t="shared" si="12"/>
        <v>1.6822575075277941</v>
      </c>
      <c r="P133" s="6">
        <f t="shared" si="10"/>
        <v>1.5334335394966792</v>
      </c>
    </row>
    <row r="134" spans="1:16" x14ac:dyDescent="0.15">
      <c r="A134" s="6">
        <v>66.5</v>
      </c>
      <c r="B134" s="6">
        <v>132</v>
      </c>
      <c r="D134">
        <v>759.124267578125</v>
      </c>
      <c r="E134">
        <v>622.62121582031295</v>
      </c>
      <c r="F134">
        <v>479.68411254882801</v>
      </c>
      <c r="G134">
        <v>471.71652221679699</v>
      </c>
      <c r="I134" s="7">
        <f t="shared" si="13"/>
        <v>279.44015502929699</v>
      </c>
      <c r="J134" s="7">
        <f t="shared" si="13"/>
        <v>150.90469360351597</v>
      </c>
      <c r="K134" s="7">
        <f t="shared" si="14"/>
        <v>173.80686950683582</v>
      </c>
      <c r="L134" s="8">
        <f t="shared" si="15"/>
        <v>1.1517658288581307</v>
      </c>
      <c r="M134" s="8">
        <f t="shared" si="12"/>
        <v>1.6715325228279103</v>
      </c>
      <c r="P134" s="6">
        <f t="shared" ref="P134:P152" si="16">(M134-$O$2)/$O$2*100</f>
        <v>0.88612210449642237</v>
      </c>
    </row>
    <row r="135" spans="1:16" x14ac:dyDescent="0.15">
      <c r="A135" s="6">
        <v>67</v>
      </c>
      <c r="B135" s="6">
        <v>133</v>
      </c>
      <c r="D135">
        <v>756.38439941406295</v>
      </c>
      <c r="E135">
        <v>620.13897705078102</v>
      </c>
      <c r="F135">
        <v>480.63214111328102</v>
      </c>
      <c r="G135">
        <v>472.80407714843801</v>
      </c>
      <c r="I135" s="7">
        <f t="shared" si="13"/>
        <v>275.75225830078193</v>
      </c>
      <c r="J135" s="7">
        <f t="shared" si="13"/>
        <v>147.33489990234301</v>
      </c>
      <c r="K135" s="7">
        <f t="shared" si="14"/>
        <v>172.61782836914182</v>
      </c>
      <c r="L135" s="8">
        <f t="shared" si="15"/>
        <v>1.1716017622678463</v>
      </c>
      <c r="M135" s="8">
        <f t="shared" si="12"/>
        <v>1.6952764764930377</v>
      </c>
      <c r="P135" s="6">
        <f t="shared" si="16"/>
        <v>2.3191994607484756</v>
      </c>
    </row>
    <row r="136" spans="1:16" x14ac:dyDescent="0.15">
      <c r="A136" s="6">
        <v>67.5</v>
      </c>
      <c r="B136" s="6">
        <v>134</v>
      </c>
      <c r="D136">
        <v>758.318603515625</v>
      </c>
      <c r="E136">
        <v>619.94372558593795</v>
      </c>
      <c r="F136">
        <v>480.87805175781301</v>
      </c>
      <c r="G136">
        <v>472.96441650390602</v>
      </c>
      <c r="I136" s="7">
        <f t="shared" si="13"/>
        <v>277.44055175781199</v>
      </c>
      <c r="J136" s="7">
        <f t="shared" si="13"/>
        <v>146.97930908203193</v>
      </c>
      <c r="K136" s="7">
        <f t="shared" si="14"/>
        <v>174.55503540038964</v>
      </c>
      <c r="L136" s="8">
        <f t="shared" si="15"/>
        <v>1.1876163828132242</v>
      </c>
      <c r="M136" s="8">
        <f t="shared" si="12"/>
        <v>1.7151991172938277</v>
      </c>
      <c r="P136" s="6">
        <f t="shared" si="16"/>
        <v>3.5216397034738325</v>
      </c>
    </row>
    <row r="137" spans="1:16" x14ac:dyDescent="0.15">
      <c r="A137" s="6">
        <v>68</v>
      </c>
      <c r="B137" s="6">
        <v>135</v>
      </c>
      <c r="D137">
        <v>766.60302734375</v>
      </c>
      <c r="E137">
        <v>628.02209472656295</v>
      </c>
      <c r="F137">
        <v>479.97760009765602</v>
      </c>
      <c r="G137">
        <v>471.84005737304699</v>
      </c>
      <c r="I137" s="7">
        <f t="shared" si="13"/>
        <v>286.62542724609398</v>
      </c>
      <c r="J137" s="7">
        <f t="shared" si="13"/>
        <v>156.18203735351597</v>
      </c>
      <c r="K137" s="7">
        <f t="shared" si="14"/>
        <v>177.29800109863282</v>
      </c>
      <c r="L137" s="8">
        <f t="shared" si="15"/>
        <v>1.135200975111633</v>
      </c>
      <c r="M137" s="8">
        <f t="shared" si="12"/>
        <v>1.6666917298476482</v>
      </c>
      <c r="P137" s="6">
        <f t="shared" si="16"/>
        <v>0.59395379486456246</v>
      </c>
    </row>
    <row r="138" spans="1:16" x14ac:dyDescent="0.15">
      <c r="A138" s="6">
        <v>68.5</v>
      </c>
      <c r="B138" s="6">
        <v>136</v>
      </c>
      <c r="D138">
        <v>759.72637939453102</v>
      </c>
      <c r="E138">
        <v>624.06927490234398</v>
      </c>
      <c r="F138">
        <v>480.90444946289102</v>
      </c>
      <c r="G138">
        <v>472.54977416992199</v>
      </c>
      <c r="I138" s="7">
        <f t="shared" si="13"/>
        <v>278.82192993164</v>
      </c>
      <c r="J138" s="7">
        <f t="shared" si="13"/>
        <v>151.51950073242199</v>
      </c>
      <c r="K138" s="7">
        <f t="shared" si="14"/>
        <v>172.7582794189446</v>
      </c>
      <c r="L138" s="8">
        <f t="shared" si="15"/>
        <v>1.1401719157194792</v>
      </c>
      <c r="M138" s="8">
        <f t="shared" si="12"/>
        <v>1.6755706907109063</v>
      </c>
      <c r="P138" s="6">
        <f t="shared" si="16"/>
        <v>1.1298476034374481</v>
      </c>
    </row>
    <row r="139" spans="1:16" x14ac:dyDescent="0.15">
      <c r="A139" s="6">
        <v>69</v>
      </c>
      <c r="B139" s="6">
        <v>137</v>
      </c>
      <c r="D139">
        <v>765.91687011718795</v>
      </c>
      <c r="E139">
        <v>627.75451660156295</v>
      </c>
      <c r="F139">
        <v>480.50061035156301</v>
      </c>
      <c r="G139">
        <v>472.08636474609398</v>
      </c>
      <c r="I139" s="7">
        <f t="shared" si="13"/>
        <v>285.41625976562494</v>
      </c>
      <c r="J139" s="7">
        <f t="shared" si="13"/>
        <v>155.66815185546898</v>
      </c>
      <c r="K139" s="7">
        <f t="shared" si="14"/>
        <v>176.44855346679668</v>
      </c>
      <c r="L139" s="8">
        <f t="shared" si="15"/>
        <v>1.1334916703489959</v>
      </c>
      <c r="M139" s="8">
        <f t="shared" si="12"/>
        <v>1.672798465595835</v>
      </c>
      <c r="P139" s="6">
        <f t="shared" si="16"/>
        <v>0.96252866848363305</v>
      </c>
    </row>
    <row r="140" spans="1:16" x14ac:dyDescent="0.15">
      <c r="A140" s="6">
        <v>69.5</v>
      </c>
      <c r="B140" s="6">
        <v>138</v>
      </c>
      <c r="D140">
        <v>763.14501953125</v>
      </c>
      <c r="E140">
        <v>626.91644287109398</v>
      </c>
      <c r="F140">
        <v>480.67294311523398</v>
      </c>
      <c r="G140">
        <v>472.166748046875</v>
      </c>
      <c r="I140" s="7">
        <f t="shared" si="13"/>
        <v>282.47207641601602</v>
      </c>
      <c r="J140" s="7">
        <f t="shared" si="13"/>
        <v>154.74969482421898</v>
      </c>
      <c r="K140" s="7">
        <f t="shared" si="14"/>
        <v>174.14729003906274</v>
      </c>
      <c r="L140" s="8">
        <f t="shared" si="15"/>
        <v>1.1253481968858006</v>
      </c>
      <c r="M140" s="8">
        <f t="shared" si="12"/>
        <v>1.6685630123880515</v>
      </c>
      <c r="P140" s="6">
        <f t="shared" si="16"/>
        <v>0.70689592209505425</v>
      </c>
    </row>
    <row r="141" spans="1:16" x14ac:dyDescent="0.15">
      <c r="A141" s="6">
        <v>70</v>
      </c>
      <c r="B141" s="6">
        <v>139</v>
      </c>
      <c r="D141">
        <v>761.56365966796898</v>
      </c>
      <c r="E141">
        <v>625.37445068359398</v>
      </c>
      <c r="F141">
        <v>480.6953125</v>
      </c>
      <c r="G141">
        <v>472.68612670898398</v>
      </c>
      <c r="I141" s="7">
        <f t="shared" si="13"/>
        <v>280.86834716796898</v>
      </c>
      <c r="J141" s="7">
        <f t="shared" si="13"/>
        <v>152.68832397461</v>
      </c>
      <c r="K141" s="7">
        <f t="shared" si="14"/>
        <v>173.98652038574198</v>
      </c>
      <c r="L141" s="8">
        <f t="shared" si="15"/>
        <v>1.1394880489661645</v>
      </c>
      <c r="M141" s="8">
        <f t="shared" si="12"/>
        <v>1.6866108847238275</v>
      </c>
      <c r="P141" s="6">
        <f t="shared" si="16"/>
        <v>1.7961836429902784</v>
      </c>
    </row>
    <row r="142" spans="1:16" x14ac:dyDescent="0.15">
      <c r="A142" s="6">
        <v>70.5</v>
      </c>
      <c r="B142" s="6">
        <v>140</v>
      </c>
      <c r="D142">
        <v>759.63854980468795</v>
      </c>
      <c r="E142">
        <v>626.66058349609398</v>
      </c>
      <c r="F142">
        <v>480.11154174804699</v>
      </c>
      <c r="G142">
        <v>472.08917236328102</v>
      </c>
      <c r="I142" s="7">
        <f t="shared" si="13"/>
        <v>279.52700805664097</v>
      </c>
      <c r="J142" s="7">
        <f t="shared" si="13"/>
        <v>154.57141113281295</v>
      </c>
      <c r="K142" s="7">
        <f t="shared" si="14"/>
        <v>171.3270202636719</v>
      </c>
      <c r="L142" s="8">
        <f t="shared" si="15"/>
        <v>1.1084004409875119</v>
      </c>
      <c r="M142" s="8">
        <f t="shared" si="12"/>
        <v>1.6594312970005864</v>
      </c>
      <c r="P142" s="6">
        <f t="shared" si="16"/>
        <v>0.15574699676950468</v>
      </c>
    </row>
    <row r="143" spans="1:16" x14ac:dyDescent="0.15">
      <c r="A143" s="6">
        <v>71</v>
      </c>
      <c r="B143" s="6">
        <v>141</v>
      </c>
      <c r="D143">
        <v>731.94543457031295</v>
      </c>
      <c r="E143">
        <v>609.93634033203102</v>
      </c>
      <c r="F143">
        <v>480.405029296875</v>
      </c>
      <c r="G143">
        <v>472.60055541992199</v>
      </c>
      <c r="I143" s="7">
        <f t="shared" si="13"/>
        <v>251.54040527343795</v>
      </c>
      <c r="J143" s="7">
        <f t="shared" si="13"/>
        <v>137.33578491210903</v>
      </c>
      <c r="K143" s="7">
        <f t="shared" si="14"/>
        <v>155.40535583496165</v>
      </c>
      <c r="L143" s="8">
        <f t="shared" si="15"/>
        <v>1.1315721968197627</v>
      </c>
      <c r="M143" s="8">
        <f t="shared" si="12"/>
        <v>1.6865110730882493</v>
      </c>
      <c r="P143" s="6">
        <f t="shared" si="16"/>
        <v>1.790159465346788</v>
      </c>
    </row>
    <row r="144" spans="1:16" x14ac:dyDescent="0.15">
      <c r="A144" s="6">
        <v>71.5</v>
      </c>
      <c r="B144" s="6">
        <v>142</v>
      </c>
      <c r="D144">
        <v>712.90692138671898</v>
      </c>
      <c r="E144">
        <v>600.13983154296898</v>
      </c>
      <c r="F144">
        <v>481.00839233398398</v>
      </c>
      <c r="G144">
        <v>472.72250366210898</v>
      </c>
      <c r="I144" s="7">
        <f t="shared" si="13"/>
        <v>231.898529052735</v>
      </c>
      <c r="J144" s="7">
        <f t="shared" si="13"/>
        <v>127.41732788086</v>
      </c>
      <c r="K144" s="7">
        <f t="shared" si="14"/>
        <v>142.70639953613301</v>
      </c>
      <c r="L144" s="8">
        <f t="shared" si="15"/>
        <v>1.1199920914176513</v>
      </c>
      <c r="M144" s="8">
        <f t="shared" si="12"/>
        <v>1.6788389879415497</v>
      </c>
      <c r="P144" s="6">
        <f t="shared" si="16"/>
        <v>1.3271072014299856</v>
      </c>
    </row>
    <row r="145" spans="1:16" x14ac:dyDescent="0.15">
      <c r="A145" s="6">
        <v>72</v>
      </c>
      <c r="B145" s="6">
        <v>143</v>
      </c>
      <c r="D145">
        <v>717.356689453125</v>
      </c>
      <c r="E145">
        <v>602.61859130859398</v>
      </c>
      <c r="F145">
        <v>479.64614868164102</v>
      </c>
      <c r="G145">
        <v>471.41543579101602</v>
      </c>
      <c r="I145" s="7">
        <f t="shared" si="13"/>
        <v>237.71054077148398</v>
      </c>
      <c r="J145" s="7">
        <f t="shared" si="13"/>
        <v>131.20315551757795</v>
      </c>
      <c r="K145" s="7">
        <f t="shared" si="14"/>
        <v>145.8683319091794</v>
      </c>
      <c r="L145" s="8">
        <f t="shared" si="15"/>
        <v>1.111774570769654</v>
      </c>
      <c r="M145" s="8">
        <f t="shared" si="12"/>
        <v>1.6745294875489645</v>
      </c>
      <c r="P145" s="6">
        <f t="shared" si="16"/>
        <v>1.0670053027961575</v>
      </c>
    </row>
    <row r="146" spans="1:16" x14ac:dyDescent="0.15">
      <c r="A146" s="6">
        <v>72.5</v>
      </c>
      <c r="B146" s="6">
        <v>144</v>
      </c>
      <c r="D146">
        <v>737.51428222656295</v>
      </c>
      <c r="E146">
        <v>611.669677734375</v>
      </c>
      <c r="F146">
        <v>479.97161865234398</v>
      </c>
      <c r="G146">
        <v>471.64614868164102</v>
      </c>
      <c r="I146" s="7">
        <f t="shared" si="13"/>
        <v>257.54266357421898</v>
      </c>
      <c r="J146" s="7">
        <f t="shared" si="13"/>
        <v>140.02352905273398</v>
      </c>
      <c r="K146" s="7">
        <f t="shared" si="14"/>
        <v>159.52619323730519</v>
      </c>
      <c r="L146" s="8">
        <f t="shared" si="15"/>
        <v>1.1392813359048133</v>
      </c>
      <c r="M146" s="8">
        <f t="shared" si="12"/>
        <v>1.7059442729395355</v>
      </c>
      <c r="P146" s="6">
        <f t="shared" si="16"/>
        <v>2.9630592721427025</v>
      </c>
    </row>
    <row r="147" spans="1:16" x14ac:dyDescent="0.15">
      <c r="A147" s="6">
        <v>73</v>
      </c>
      <c r="B147" s="6">
        <v>145</v>
      </c>
      <c r="D147">
        <v>738.90863037109398</v>
      </c>
      <c r="E147">
        <v>612.88873291015602</v>
      </c>
      <c r="F147">
        <v>480.45422363281301</v>
      </c>
      <c r="G147">
        <v>472.29547119140602</v>
      </c>
      <c r="I147" s="7">
        <f t="shared" si="13"/>
        <v>258.45440673828097</v>
      </c>
      <c r="J147" s="7">
        <f t="shared" si="13"/>
        <v>140.59326171875</v>
      </c>
      <c r="K147" s="7">
        <f t="shared" si="14"/>
        <v>160.03912353515597</v>
      </c>
      <c r="L147" s="8">
        <f t="shared" si="15"/>
        <v>1.1383129004810093</v>
      </c>
      <c r="M147" s="8">
        <f t="shared" si="12"/>
        <v>1.7088838577711434</v>
      </c>
      <c r="P147" s="6">
        <f t="shared" si="16"/>
        <v>3.14047928055294</v>
      </c>
    </row>
    <row r="148" spans="1:16" x14ac:dyDescent="0.15">
      <c r="A148" s="6">
        <v>73.5</v>
      </c>
      <c r="B148" s="6">
        <v>146</v>
      </c>
      <c r="D148">
        <v>747.05712890625</v>
      </c>
      <c r="E148">
        <v>616.47967529296898</v>
      </c>
      <c r="F148">
        <v>479.76730346679699</v>
      </c>
      <c r="G148">
        <v>471.86886596679699</v>
      </c>
      <c r="I148" s="7">
        <f t="shared" si="13"/>
        <v>267.28982543945301</v>
      </c>
      <c r="J148" s="7">
        <f t="shared" si="13"/>
        <v>144.61080932617199</v>
      </c>
      <c r="K148" s="7">
        <f t="shared" si="14"/>
        <v>166.06225891113263</v>
      </c>
      <c r="L148" s="8">
        <f t="shared" si="15"/>
        <v>1.1483391849123572</v>
      </c>
      <c r="M148" s="8">
        <f t="shared" si="12"/>
        <v>1.7228181624579033</v>
      </c>
      <c r="P148" s="6">
        <f t="shared" si="16"/>
        <v>3.9814907145939689</v>
      </c>
    </row>
    <row r="149" spans="1:16" x14ac:dyDescent="0.15">
      <c r="A149" s="6">
        <v>74</v>
      </c>
      <c r="B149" s="6">
        <v>147</v>
      </c>
      <c r="D149">
        <v>747.65802001953102</v>
      </c>
      <c r="E149">
        <v>615.673583984375</v>
      </c>
      <c r="F149">
        <v>479.62774658203102</v>
      </c>
      <c r="G149">
        <v>472.03677368164102</v>
      </c>
      <c r="I149" s="7">
        <f t="shared" si="13"/>
        <v>268.0302734375</v>
      </c>
      <c r="J149" s="7">
        <f t="shared" si="13"/>
        <v>143.63681030273398</v>
      </c>
      <c r="K149" s="7">
        <f t="shared" si="14"/>
        <v>167.48450622558622</v>
      </c>
      <c r="L149" s="8">
        <f t="shared" si="15"/>
        <v>1.1660277464571234</v>
      </c>
      <c r="M149" s="8">
        <f t="shared" si="12"/>
        <v>1.7444147442580813</v>
      </c>
      <c r="P149" s="6">
        <f t="shared" si="16"/>
        <v>5.2849624441457212</v>
      </c>
    </row>
    <row r="150" spans="1:16" x14ac:dyDescent="0.15">
      <c r="A150" s="6">
        <v>74.5</v>
      </c>
      <c r="B150" s="6">
        <v>148</v>
      </c>
      <c r="D150">
        <v>742.83160400390602</v>
      </c>
      <c r="E150">
        <v>612.73937988281295</v>
      </c>
      <c r="F150">
        <v>480.95321655273398</v>
      </c>
      <c r="G150">
        <v>472.48141479492199</v>
      </c>
      <c r="I150" s="7">
        <f t="shared" si="13"/>
        <v>261.87838745117205</v>
      </c>
      <c r="J150" s="7">
        <f t="shared" si="13"/>
        <v>140.25796508789097</v>
      </c>
      <c r="K150" s="7">
        <f t="shared" si="14"/>
        <v>163.69781188964839</v>
      </c>
      <c r="L150" s="8">
        <f t="shared" si="15"/>
        <v>1.1671195413898179</v>
      </c>
      <c r="M150" s="8">
        <f t="shared" si="12"/>
        <v>1.7494145594461876</v>
      </c>
      <c r="P150" s="6">
        <f t="shared" si="16"/>
        <v>5.5867286130227969</v>
      </c>
    </row>
    <row r="151" spans="1:16" x14ac:dyDescent="0.15">
      <c r="A151" s="6">
        <v>75</v>
      </c>
      <c r="B151" s="6">
        <v>149</v>
      </c>
      <c r="D151">
        <v>741.78918457031295</v>
      </c>
      <c r="E151">
        <v>613.09045410156295</v>
      </c>
      <c r="F151">
        <v>480.336669921875</v>
      </c>
      <c r="G151">
        <v>472.48260498046898</v>
      </c>
      <c r="I151" s="7">
        <f t="shared" si="13"/>
        <v>261.45251464843795</v>
      </c>
      <c r="J151" s="7">
        <f t="shared" si="13"/>
        <v>140.60784912109398</v>
      </c>
      <c r="K151" s="7">
        <f t="shared" si="14"/>
        <v>163.02702026367217</v>
      </c>
      <c r="L151" s="8">
        <f t="shared" si="15"/>
        <v>1.1594446631728959</v>
      </c>
      <c r="M151" s="8">
        <f t="shared" si="12"/>
        <v>1.7456477014846774</v>
      </c>
      <c r="P151" s="6">
        <f t="shared" si="16"/>
        <v>5.3593781504590847</v>
      </c>
    </row>
    <row r="152" spans="1:16" x14ac:dyDescent="0.15">
      <c r="A152" s="6">
        <v>75.5</v>
      </c>
      <c r="B152" s="6">
        <v>150</v>
      </c>
      <c r="D152">
        <v>739.95062255859398</v>
      </c>
      <c r="E152">
        <v>614.92034912109398</v>
      </c>
      <c r="F152">
        <v>479.57858276367199</v>
      </c>
      <c r="G152">
        <v>471.86605834960898</v>
      </c>
      <c r="I152" s="7">
        <f t="shared" si="13"/>
        <v>260.37203979492199</v>
      </c>
      <c r="J152" s="7">
        <f t="shared" si="13"/>
        <v>143.054290771485</v>
      </c>
      <c r="K152" s="7">
        <f t="shared" si="14"/>
        <v>160.23403625488248</v>
      </c>
      <c r="L152" s="8">
        <f t="shared" si="15"/>
        <v>1.1200924865010895</v>
      </c>
      <c r="M152" s="8">
        <f t="shared" ref="M152:M158" si="17">L152+ABS($N$2)*A152</f>
        <v>1.7102035450682829</v>
      </c>
      <c r="P152" s="6">
        <f t="shared" si="16"/>
        <v>3.22012962057368</v>
      </c>
    </row>
    <row r="153" spans="1:16" x14ac:dyDescent="0.15">
      <c r="A153" s="18">
        <v>76</v>
      </c>
      <c r="B153" s="18">
        <v>151</v>
      </c>
      <c r="D153">
        <v>745.261474609375</v>
      </c>
      <c r="E153">
        <v>616.95367431640602</v>
      </c>
      <c r="F153">
        <v>481.41622924804699</v>
      </c>
      <c r="G153">
        <v>473.43902587890602</v>
      </c>
      <c r="I153" s="19">
        <f t="shared" ref="I153:I191" si="18">D153-F153</f>
        <v>263.84524536132801</v>
      </c>
      <c r="J153" s="19">
        <f t="shared" ref="J153:J191" si="19">E153-G153</f>
        <v>143.5146484375</v>
      </c>
      <c r="K153" s="19">
        <f t="shared" ref="K153:K191" si="20">I153-0.7*J153</f>
        <v>163.38499145507802</v>
      </c>
      <c r="L153" s="20">
        <f t="shared" ref="L153:L191" si="21">K153/J153</f>
        <v>1.1384551558597968</v>
      </c>
      <c r="M153" s="20">
        <f t="shared" si="17"/>
        <v>1.7324742346824022</v>
      </c>
      <c r="N153" s="18"/>
      <c r="O153" s="18"/>
      <c r="P153" s="18">
        <f t="shared" ref="P153:P191" si="22">(M153-$O$2)/$O$2*100</f>
        <v>4.564287440464752</v>
      </c>
    </row>
    <row r="154" spans="1:16" x14ac:dyDescent="0.15">
      <c r="A154" s="18">
        <v>76.5</v>
      </c>
      <c r="B154" s="18">
        <v>152</v>
      </c>
      <c r="D154">
        <v>741.337646484375</v>
      </c>
      <c r="E154">
        <v>614.53765869140602</v>
      </c>
      <c r="F154">
        <v>479.62295532226602</v>
      </c>
      <c r="G154">
        <v>471.75329589843801</v>
      </c>
      <c r="I154" s="19">
        <f t="shared" si="18"/>
        <v>261.71469116210898</v>
      </c>
      <c r="J154" s="19">
        <f t="shared" si="19"/>
        <v>142.78436279296801</v>
      </c>
      <c r="K154" s="19">
        <f t="shared" si="20"/>
        <v>161.76563720703138</v>
      </c>
      <c r="L154" s="20">
        <f t="shared" si="21"/>
        <v>1.1329366468622724</v>
      </c>
      <c r="M154" s="20">
        <f t="shared" si="17"/>
        <v>1.7308637459402896</v>
      </c>
      <c r="N154" s="18"/>
      <c r="O154" s="18"/>
      <c r="P154" s="18">
        <f t="shared" si="22"/>
        <v>4.4670856441097406</v>
      </c>
    </row>
    <row r="155" spans="1:16" x14ac:dyDescent="0.15">
      <c r="A155" s="18">
        <v>77</v>
      </c>
      <c r="B155" s="18">
        <v>153</v>
      </c>
      <c r="D155">
        <v>741.21734619140602</v>
      </c>
      <c r="E155">
        <v>615.10736083984398</v>
      </c>
      <c r="F155">
        <v>480.115966796875</v>
      </c>
      <c r="G155">
        <v>471.5341796875</v>
      </c>
      <c r="I155" s="19">
        <f t="shared" si="18"/>
        <v>261.10137939453102</v>
      </c>
      <c r="J155" s="19">
        <f t="shared" si="19"/>
        <v>143.57318115234398</v>
      </c>
      <c r="K155" s="19">
        <f t="shared" si="20"/>
        <v>160.60015258789025</v>
      </c>
      <c r="L155" s="20">
        <f t="shared" si="21"/>
        <v>1.1185943732588828</v>
      </c>
      <c r="M155" s="20">
        <f t="shared" si="17"/>
        <v>1.720429492592312</v>
      </c>
      <c r="N155" s="18"/>
      <c r="O155" s="18"/>
      <c r="P155" s="18">
        <f t="shared" si="22"/>
        <v>3.8373214349441334</v>
      </c>
    </row>
    <row r="156" spans="1:16" x14ac:dyDescent="0.15">
      <c r="A156" s="18">
        <v>77.5</v>
      </c>
      <c r="B156" s="18">
        <v>154</v>
      </c>
      <c r="D156">
        <v>740.82684326171898</v>
      </c>
      <c r="E156">
        <v>613.108642578125</v>
      </c>
      <c r="F156">
        <v>480.68212890625</v>
      </c>
      <c r="G156">
        <v>472.53140258789102</v>
      </c>
      <c r="I156" s="19">
        <f t="shared" si="18"/>
        <v>260.14471435546898</v>
      </c>
      <c r="J156" s="19">
        <f t="shared" si="19"/>
        <v>140.57723999023398</v>
      </c>
      <c r="K156" s="19">
        <f t="shared" si="20"/>
        <v>161.7406463623052</v>
      </c>
      <c r="L156" s="20">
        <f t="shared" si="21"/>
        <v>1.1505464638055312</v>
      </c>
      <c r="M156" s="20">
        <f t="shared" si="17"/>
        <v>1.756289603394372</v>
      </c>
      <c r="N156" s="18"/>
      <c r="O156" s="18"/>
      <c r="P156" s="18">
        <f t="shared" si="22"/>
        <v>6.0016750850524758</v>
      </c>
    </row>
    <row r="157" spans="1:16" x14ac:dyDescent="0.15">
      <c r="A157" s="18">
        <v>78</v>
      </c>
      <c r="B157" s="18">
        <v>155</v>
      </c>
      <c r="D157">
        <v>749.39434814453102</v>
      </c>
      <c r="E157">
        <v>619.55889892578102</v>
      </c>
      <c r="F157">
        <v>479.93203735351602</v>
      </c>
      <c r="G157">
        <v>472.38464355468801</v>
      </c>
      <c r="I157" s="19">
        <f t="shared" si="18"/>
        <v>269.462310791015</v>
      </c>
      <c r="J157" s="19">
        <f t="shared" si="19"/>
        <v>147.17425537109301</v>
      </c>
      <c r="K157" s="19">
        <f t="shared" si="20"/>
        <v>166.44033203124991</v>
      </c>
      <c r="L157" s="20">
        <f t="shared" si="21"/>
        <v>1.1309065679427315</v>
      </c>
      <c r="M157" s="20">
        <f t="shared" si="17"/>
        <v>1.7405577277869844</v>
      </c>
      <c r="N157" s="18"/>
      <c r="O157" s="18"/>
      <c r="P157" s="18">
        <f t="shared" si="22"/>
        <v>5.0521704228431243</v>
      </c>
    </row>
    <row r="158" spans="1:16" x14ac:dyDescent="0.15">
      <c r="A158" s="18">
        <v>78.5</v>
      </c>
      <c r="B158" s="18">
        <v>156</v>
      </c>
      <c r="D158">
        <v>747.662353515625</v>
      </c>
      <c r="E158">
        <v>618.53375244140602</v>
      </c>
      <c r="F158">
        <v>479.84805297851602</v>
      </c>
      <c r="G158">
        <v>471.45620727539102</v>
      </c>
      <c r="I158" s="19">
        <f t="shared" si="18"/>
        <v>267.81430053710898</v>
      </c>
      <c r="J158" s="19">
        <f t="shared" si="19"/>
        <v>147.077545166015</v>
      </c>
      <c r="K158" s="19">
        <f t="shared" si="20"/>
        <v>164.86001892089848</v>
      </c>
      <c r="L158" s="20">
        <f t="shared" si="21"/>
        <v>1.1209054294101208</v>
      </c>
      <c r="M158" s="20">
        <f t="shared" si="17"/>
        <v>1.7344646095097855</v>
      </c>
      <c r="N158" s="18"/>
      <c r="O158" s="18"/>
      <c r="P158" s="18">
        <f t="shared" si="22"/>
        <v>4.6844174380129839</v>
      </c>
    </row>
    <row r="159" spans="1:16" x14ac:dyDescent="0.15">
      <c r="A159" s="18">
        <v>79</v>
      </c>
      <c r="B159" s="18">
        <v>157</v>
      </c>
      <c r="D159">
        <v>753.85583496093795</v>
      </c>
      <c r="E159">
        <v>621.96405029296898</v>
      </c>
      <c r="F159">
        <v>479.43103027343801</v>
      </c>
      <c r="G159">
        <v>471.38424682617199</v>
      </c>
      <c r="I159" s="19">
        <f t="shared" si="18"/>
        <v>274.42480468749994</v>
      </c>
      <c r="J159" s="19">
        <f t="shared" si="19"/>
        <v>150.57980346679699</v>
      </c>
      <c r="K159" s="19">
        <f t="shared" si="20"/>
        <v>169.01894226074205</v>
      </c>
      <c r="L159" s="20">
        <f t="shared" si="21"/>
        <v>1.1224542625864891</v>
      </c>
      <c r="M159" s="20">
        <f t="shared" ref="M159:M191" si="23">L159+ABS($N$2)*A159</f>
        <v>1.7399214629415658</v>
      </c>
      <c r="N159" s="18"/>
      <c r="O159" s="18"/>
      <c r="P159" s="18">
        <f t="shared" si="22"/>
        <v>5.013768362452999</v>
      </c>
    </row>
    <row r="160" spans="1:16" x14ac:dyDescent="0.15">
      <c r="A160" s="18">
        <v>79.5</v>
      </c>
      <c r="B160" s="18">
        <v>158</v>
      </c>
      <c r="D160">
        <v>760.61474609375</v>
      </c>
      <c r="E160">
        <v>625.37359619140602</v>
      </c>
      <c r="F160">
        <v>480.28189086914102</v>
      </c>
      <c r="G160">
        <v>472.49859619140602</v>
      </c>
      <c r="I160" s="19">
        <f t="shared" si="18"/>
        <v>280.33285522460898</v>
      </c>
      <c r="J160" s="19">
        <f t="shared" si="19"/>
        <v>152.875</v>
      </c>
      <c r="K160" s="19">
        <f t="shared" si="20"/>
        <v>173.32035522460899</v>
      </c>
      <c r="L160" s="20">
        <f t="shared" si="21"/>
        <v>1.133739036628677</v>
      </c>
      <c r="M160" s="20">
        <f t="shared" si="23"/>
        <v>1.7551142572391654</v>
      </c>
      <c r="N160" s="18"/>
      <c r="O160" s="18"/>
      <c r="P160" s="18">
        <f t="shared" si="22"/>
        <v>5.930736521722209</v>
      </c>
    </row>
    <row r="161" spans="1:16" x14ac:dyDescent="0.15">
      <c r="A161" s="18">
        <v>80</v>
      </c>
      <c r="B161" s="18">
        <v>159</v>
      </c>
      <c r="D161">
        <v>747.31085205078102</v>
      </c>
      <c r="E161">
        <v>616.89349365234398</v>
      </c>
      <c r="F161">
        <v>480.98760986328102</v>
      </c>
      <c r="G161">
        <v>472.89764404296898</v>
      </c>
      <c r="I161" s="19">
        <f t="shared" si="18"/>
        <v>266.3232421875</v>
      </c>
      <c r="J161" s="19">
        <f t="shared" si="19"/>
        <v>143.995849609375</v>
      </c>
      <c r="K161" s="19">
        <f t="shared" si="20"/>
        <v>165.52614746093752</v>
      </c>
      <c r="L161" s="20">
        <f t="shared" si="21"/>
        <v>1.1495202667991395</v>
      </c>
      <c r="M161" s="20">
        <f t="shared" si="23"/>
        <v>1.7748035076650399</v>
      </c>
      <c r="N161" s="18"/>
      <c r="O161" s="18"/>
      <c r="P161" s="18">
        <f t="shared" si="22"/>
        <v>7.1190903799230831</v>
      </c>
    </row>
    <row r="162" spans="1:16" x14ac:dyDescent="0.15">
      <c r="A162" s="18">
        <v>80.5</v>
      </c>
      <c r="B162" s="18">
        <v>160</v>
      </c>
      <c r="D162">
        <v>740.07318115234398</v>
      </c>
      <c r="E162">
        <v>613.10736083984398</v>
      </c>
      <c r="F162">
        <v>480.22790527343801</v>
      </c>
      <c r="G162">
        <v>471.74288940429699</v>
      </c>
      <c r="I162" s="19">
        <f t="shared" si="18"/>
        <v>259.84527587890597</v>
      </c>
      <c r="J162" s="19">
        <f t="shared" si="19"/>
        <v>141.36447143554699</v>
      </c>
      <c r="K162" s="19">
        <f t="shared" si="20"/>
        <v>160.89014587402306</v>
      </c>
      <c r="L162" s="20">
        <f t="shared" si="21"/>
        <v>1.1381229260803236</v>
      </c>
      <c r="M162" s="20">
        <f t="shared" si="23"/>
        <v>1.7673141872016358</v>
      </c>
      <c r="N162" s="18"/>
      <c r="O162" s="18"/>
      <c r="P162" s="18">
        <f t="shared" si="22"/>
        <v>6.6670689633894611</v>
      </c>
    </row>
    <row r="163" spans="1:16" x14ac:dyDescent="0.15">
      <c r="A163" s="18">
        <v>81</v>
      </c>
      <c r="B163" s="18">
        <v>161</v>
      </c>
      <c r="D163">
        <v>739.98699951171898</v>
      </c>
      <c r="E163">
        <v>612.83465576171898</v>
      </c>
      <c r="F163">
        <v>479.62814331054699</v>
      </c>
      <c r="G163">
        <v>471.49578857421898</v>
      </c>
      <c r="I163" s="19">
        <f t="shared" si="18"/>
        <v>260.35885620117199</v>
      </c>
      <c r="J163" s="19">
        <f t="shared" si="19"/>
        <v>141.3388671875</v>
      </c>
      <c r="K163" s="19">
        <f t="shared" si="20"/>
        <v>161.42164916992198</v>
      </c>
      <c r="L163" s="20">
        <f t="shared" si="21"/>
        <v>1.1420895920708078</v>
      </c>
      <c r="M163" s="20">
        <f t="shared" si="23"/>
        <v>1.7751888734475321</v>
      </c>
      <c r="N163" s="18"/>
      <c r="O163" s="18"/>
      <c r="P163" s="18">
        <f t="shared" si="22"/>
        <v>7.1423493107882887</v>
      </c>
    </row>
    <row r="164" spans="1:16" x14ac:dyDescent="0.15">
      <c r="A164" s="18">
        <v>81.5</v>
      </c>
      <c r="B164" s="18">
        <v>162</v>
      </c>
      <c r="D164">
        <v>745.29046630859398</v>
      </c>
      <c r="E164">
        <v>615.01257324218795</v>
      </c>
      <c r="F164">
        <v>479.63095092773398</v>
      </c>
      <c r="G164">
        <v>471.53939819335898</v>
      </c>
      <c r="I164" s="19">
        <f t="shared" si="18"/>
        <v>265.65951538086</v>
      </c>
      <c r="J164" s="19">
        <f t="shared" si="19"/>
        <v>143.47317504882898</v>
      </c>
      <c r="K164" s="19">
        <f t="shared" si="20"/>
        <v>165.22829284667972</v>
      </c>
      <c r="L164" s="20">
        <f t="shared" si="21"/>
        <v>1.1516319534327355</v>
      </c>
      <c r="M164" s="20">
        <f t="shared" si="23"/>
        <v>1.7886392550648715</v>
      </c>
      <c r="N164" s="18"/>
      <c r="O164" s="18"/>
      <c r="P164" s="18">
        <f t="shared" si="22"/>
        <v>7.9541533431162241</v>
      </c>
    </row>
    <row r="165" spans="1:16" x14ac:dyDescent="0.15">
      <c r="A165" s="18">
        <v>82</v>
      </c>
      <c r="B165" s="18">
        <v>163</v>
      </c>
      <c r="D165">
        <v>747.35626220703102</v>
      </c>
      <c r="E165">
        <v>618.16448974609398</v>
      </c>
      <c r="F165">
        <v>480.544189453125</v>
      </c>
      <c r="G165">
        <v>472.37625122070301</v>
      </c>
      <c r="I165" s="19">
        <f t="shared" si="18"/>
        <v>266.81207275390602</v>
      </c>
      <c r="J165" s="19">
        <f t="shared" si="19"/>
        <v>145.78823852539097</v>
      </c>
      <c r="K165" s="19">
        <f t="shared" si="20"/>
        <v>164.76030578613234</v>
      </c>
      <c r="L165" s="20">
        <f t="shared" si="21"/>
        <v>1.1301344158667308</v>
      </c>
      <c r="M165" s="20">
        <f t="shared" si="23"/>
        <v>1.7710497377542787</v>
      </c>
      <c r="N165" s="18"/>
      <c r="O165" s="18"/>
      <c r="P165" s="18">
        <f t="shared" si="22"/>
        <v>6.8925298527437784</v>
      </c>
    </row>
    <row r="166" spans="1:16" x14ac:dyDescent="0.15">
      <c r="A166" s="18">
        <v>82.5</v>
      </c>
      <c r="B166" s="18">
        <v>164</v>
      </c>
      <c r="D166">
        <v>762.05194091796898</v>
      </c>
      <c r="E166">
        <v>627.36016845703102</v>
      </c>
      <c r="F166">
        <v>480.07955932617199</v>
      </c>
      <c r="G166">
        <v>471.99798583984398</v>
      </c>
      <c r="I166" s="19">
        <f t="shared" si="18"/>
        <v>281.97238159179699</v>
      </c>
      <c r="J166" s="19">
        <f t="shared" si="19"/>
        <v>155.36218261718705</v>
      </c>
      <c r="K166" s="19">
        <f t="shared" si="20"/>
        <v>173.21885375976606</v>
      </c>
      <c r="L166" s="20">
        <f t="shared" si="21"/>
        <v>1.1149357639148125</v>
      </c>
      <c r="M166" s="20">
        <f t="shared" si="23"/>
        <v>1.7597591060577722</v>
      </c>
      <c r="N166" s="18"/>
      <c r="O166" s="18"/>
      <c r="P166" s="18">
        <f t="shared" si="22"/>
        <v>6.211078530430548</v>
      </c>
    </row>
    <row r="167" spans="1:16" x14ac:dyDescent="0.15">
      <c r="A167" s="18">
        <v>83</v>
      </c>
      <c r="B167" s="18">
        <v>165</v>
      </c>
      <c r="D167">
        <v>757.05279541015602</v>
      </c>
      <c r="E167">
        <v>625.30780029296898</v>
      </c>
      <c r="F167">
        <v>479.98840332031301</v>
      </c>
      <c r="G167">
        <v>471.61654663085898</v>
      </c>
      <c r="I167" s="19">
        <f t="shared" si="18"/>
        <v>277.06439208984301</v>
      </c>
      <c r="J167" s="19">
        <f t="shared" si="19"/>
        <v>153.69125366211</v>
      </c>
      <c r="K167" s="19">
        <f t="shared" si="20"/>
        <v>169.48051452636602</v>
      </c>
      <c r="L167" s="20">
        <f t="shared" si="21"/>
        <v>1.1027336330990487</v>
      </c>
      <c r="M167" s="20">
        <f t="shared" si="23"/>
        <v>1.7514649954974204</v>
      </c>
      <c r="N167" s="18"/>
      <c r="O167" s="18"/>
      <c r="P167" s="18">
        <f t="shared" si="22"/>
        <v>5.7104836336443299</v>
      </c>
    </row>
    <row r="168" spans="1:16" x14ac:dyDescent="0.15">
      <c r="A168" s="18">
        <v>83.5</v>
      </c>
      <c r="B168" s="18">
        <v>166</v>
      </c>
      <c r="D168">
        <v>754.67877197265602</v>
      </c>
      <c r="E168">
        <v>624.07489013671898</v>
      </c>
      <c r="F168">
        <v>480.15313720703102</v>
      </c>
      <c r="G168">
        <v>471.91003417968801</v>
      </c>
      <c r="I168" s="19">
        <f t="shared" si="18"/>
        <v>274.525634765625</v>
      </c>
      <c r="J168" s="19">
        <f t="shared" si="19"/>
        <v>152.16485595703097</v>
      </c>
      <c r="K168" s="19">
        <f t="shared" si="20"/>
        <v>168.01023559570334</v>
      </c>
      <c r="L168" s="20">
        <f t="shared" si="21"/>
        <v>1.1041329782689564</v>
      </c>
      <c r="M168" s="20">
        <f t="shared" si="23"/>
        <v>1.7567723609227399</v>
      </c>
      <c r="N168" s="18"/>
      <c r="O168" s="18"/>
      <c r="P168" s="18">
        <f t="shared" si="22"/>
        <v>6.0308121399937651</v>
      </c>
    </row>
    <row r="169" spans="1:16" x14ac:dyDescent="0.15">
      <c r="A169" s="18">
        <v>84</v>
      </c>
      <c r="B169" s="18">
        <v>167</v>
      </c>
      <c r="D169">
        <v>756.25323486328102</v>
      </c>
      <c r="E169">
        <v>624.143310546875</v>
      </c>
      <c r="F169">
        <v>480.86526489257801</v>
      </c>
      <c r="G169">
        <v>472.45980834960898</v>
      </c>
      <c r="I169" s="19">
        <f t="shared" si="18"/>
        <v>275.38796997070301</v>
      </c>
      <c r="J169" s="19">
        <f t="shared" si="19"/>
        <v>151.68350219726602</v>
      </c>
      <c r="K169" s="19">
        <f t="shared" si="20"/>
        <v>169.20951843261679</v>
      </c>
      <c r="L169" s="20">
        <f t="shared" si="21"/>
        <v>1.1155433252889824</v>
      </c>
      <c r="M169" s="20">
        <f t="shared" si="23"/>
        <v>1.7720907281981777</v>
      </c>
      <c r="N169" s="18"/>
      <c r="O169" s="18"/>
      <c r="P169" s="18">
        <f t="shared" si="22"/>
        <v>6.9553593146887582</v>
      </c>
    </row>
    <row r="170" spans="1:16" x14ac:dyDescent="0.15">
      <c r="A170" s="18">
        <v>84.5</v>
      </c>
      <c r="B170" s="18">
        <v>168</v>
      </c>
      <c r="D170">
        <v>766.81817626953102</v>
      </c>
      <c r="E170">
        <v>630.17102050781295</v>
      </c>
      <c r="F170">
        <v>480.49700927734398</v>
      </c>
      <c r="G170">
        <v>472.27029418945301</v>
      </c>
      <c r="I170" s="19">
        <f t="shared" si="18"/>
        <v>286.32116699218705</v>
      </c>
      <c r="J170" s="19">
        <f t="shared" si="19"/>
        <v>157.90072631835994</v>
      </c>
      <c r="K170" s="19">
        <f t="shared" si="20"/>
        <v>175.79065856933511</v>
      </c>
      <c r="L170" s="20">
        <f t="shared" si="21"/>
        <v>1.1132986064605266</v>
      </c>
      <c r="M170" s="20">
        <f t="shared" si="23"/>
        <v>1.7737540296251337</v>
      </c>
      <c r="N170" s="18"/>
      <c r="O170" s="18"/>
      <c r="P170" s="18">
        <f t="shared" si="22"/>
        <v>7.055748645177272</v>
      </c>
    </row>
    <row r="171" spans="1:16" x14ac:dyDescent="0.15">
      <c r="A171" s="18">
        <v>85</v>
      </c>
      <c r="B171" s="18">
        <v>169</v>
      </c>
      <c r="D171">
        <v>766.828125</v>
      </c>
      <c r="E171">
        <v>630.63812255859398</v>
      </c>
      <c r="F171">
        <v>479.714111328125</v>
      </c>
      <c r="G171">
        <v>471.47540283203102</v>
      </c>
      <c r="I171" s="19">
        <f t="shared" si="18"/>
        <v>287.114013671875</v>
      </c>
      <c r="J171" s="19">
        <f t="shared" si="19"/>
        <v>159.16271972656295</v>
      </c>
      <c r="K171" s="19">
        <f t="shared" si="20"/>
        <v>175.70010986328094</v>
      </c>
      <c r="L171" s="20">
        <f t="shared" si="21"/>
        <v>1.1039024098427619</v>
      </c>
      <c r="M171" s="20">
        <f t="shared" si="23"/>
        <v>1.7682658532627811</v>
      </c>
      <c r="N171" s="18"/>
      <c r="O171" s="18"/>
      <c r="P171" s="18">
        <f t="shared" si="22"/>
        <v>6.7245072107081416</v>
      </c>
    </row>
    <row r="172" spans="1:16" x14ac:dyDescent="0.15">
      <c r="A172" s="18">
        <v>85.5</v>
      </c>
      <c r="B172" s="18">
        <v>170</v>
      </c>
      <c r="D172">
        <v>747.0498046875</v>
      </c>
      <c r="E172">
        <v>619.169677734375</v>
      </c>
      <c r="F172">
        <v>480.09994506835898</v>
      </c>
      <c r="G172">
        <v>471.756103515625</v>
      </c>
      <c r="I172" s="19">
        <f t="shared" si="18"/>
        <v>266.94985961914102</v>
      </c>
      <c r="J172" s="19">
        <f t="shared" si="19"/>
        <v>147.41357421875</v>
      </c>
      <c r="K172" s="19">
        <f t="shared" si="20"/>
        <v>163.76035766601603</v>
      </c>
      <c r="L172" s="20">
        <f t="shared" si="21"/>
        <v>1.110890625465798</v>
      </c>
      <c r="M172" s="20">
        <f t="shared" si="23"/>
        <v>1.779162089141229</v>
      </c>
      <c r="N172" s="18"/>
      <c r="O172" s="18"/>
      <c r="P172" s="18">
        <f t="shared" si="22"/>
        <v>7.3821545901636849</v>
      </c>
    </row>
    <row r="173" spans="1:16" x14ac:dyDescent="0.15">
      <c r="A173" s="18">
        <v>86</v>
      </c>
      <c r="B173" s="18">
        <v>171</v>
      </c>
      <c r="D173">
        <v>759.795654296875</v>
      </c>
      <c r="E173">
        <v>626.62335205078102</v>
      </c>
      <c r="F173">
        <v>480.71051025390602</v>
      </c>
      <c r="G173">
        <v>472.12435913085898</v>
      </c>
      <c r="I173" s="19">
        <f t="shared" si="18"/>
        <v>279.08514404296898</v>
      </c>
      <c r="J173" s="19">
        <f t="shared" si="19"/>
        <v>154.49899291992205</v>
      </c>
      <c r="K173" s="19">
        <f t="shared" si="20"/>
        <v>170.93584899902356</v>
      </c>
      <c r="L173" s="20">
        <f t="shared" si="21"/>
        <v>1.1063881114592176</v>
      </c>
      <c r="M173" s="20">
        <f t="shared" si="23"/>
        <v>1.7785675953900606</v>
      </c>
      <c r="N173" s="18"/>
      <c r="O173" s="18"/>
      <c r="P173" s="18">
        <f t="shared" si="22"/>
        <v>7.346273643576259</v>
      </c>
    </row>
    <row r="174" spans="1:16" x14ac:dyDescent="0.15">
      <c r="A174" s="18">
        <v>86.5</v>
      </c>
      <c r="B174" s="18">
        <v>172</v>
      </c>
      <c r="D174">
        <v>765.86663818359398</v>
      </c>
      <c r="E174">
        <v>630.32080078125</v>
      </c>
      <c r="F174">
        <v>480.01080322265602</v>
      </c>
      <c r="G174">
        <v>471.90963745117199</v>
      </c>
      <c r="I174" s="19">
        <f t="shared" si="18"/>
        <v>285.85583496093795</v>
      </c>
      <c r="J174" s="19">
        <f t="shared" si="19"/>
        <v>158.41116333007801</v>
      </c>
      <c r="K174" s="19">
        <f t="shared" si="20"/>
        <v>174.96802062988337</v>
      </c>
      <c r="L174" s="20">
        <f t="shared" si="21"/>
        <v>1.1045182482834635</v>
      </c>
      <c r="M174" s="20">
        <f t="shared" si="23"/>
        <v>1.7806057524697181</v>
      </c>
      <c r="N174" s="18"/>
      <c r="O174" s="18"/>
      <c r="P174" s="18">
        <f t="shared" si="22"/>
        <v>7.4692875611628571</v>
      </c>
    </row>
    <row r="175" spans="1:16" x14ac:dyDescent="0.15">
      <c r="A175" s="18">
        <v>87</v>
      </c>
      <c r="B175" s="18">
        <v>173</v>
      </c>
      <c r="D175">
        <v>758.425537109375</v>
      </c>
      <c r="E175">
        <v>626.25543212890602</v>
      </c>
      <c r="F175">
        <v>479.81246948242199</v>
      </c>
      <c r="G175">
        <v>471.28427124023398</v>
      </c>
      <c r="I175" s="19">
        <f t="shared" si="18"/>
        <v>278.61306762695301</v>
      </c>
      <c r="J175" s="19">
        <f t="shared" si="19"/>
        <v>154.97116088867205</v>
      </c>
      <c r="K175" s="19">
        <f t="shared" si="20"/>
        <v>170.13325500488259</v>
      </c>
      <c r="L175" s="20">
        <f t="shared" si="21"/>
        <v>1.097838165690084</v>
      </c>
      <c r="M175" s="20">
        <f t="shared" si="23"/>
        <v>1.7778336901317506</v>
      </c>
      <c r="N175" s="18"/>
      <c r="O175" s="18"/>
      <c r="P175" s="18">
        <f t="shared" si="22"/>
        <v>7.301978450696776</v>
      </c>
    </row>
    <row r="176" spans="1:16" x14ac:dyDescent="0.15">
      <c r="A176" s="18">
        <v>87.5</v>
      </c>
      <c r="B176" s="18">
        <v>174</v>
      </c>
      <c r="D176">
        <v>752.85107421875</v>
      </c>
      <c r="E176">
        <v>621.908203125</v>
      </c>
      <c r="F176">
        <v>480.828857421875</v>
      </c>
      <c r="G176">
        <v>472.90682983398398</v>
      </c>
      <c r="I176" s="19">
        <f t="shared" si="18"/>
        <v>272.022216796875</v>
      </c>
      <c r="J176" s="19">
        <f t="shared" si="19"/>
        <v>149.00137329101602</v>
      </c>
      <c r="K176" s="19">
        <f t="shared" si="20"/>
        <v>167.7212554931638</v>
      </c>
      <c r="L176" s="20">
        <f t="shared" si="21"/>
        <v>1.1256356353547547</v>
      </c>
      <c r="M176" s="20">
        <f t="shared" si="23"/>
        <v>1.8095391800518332</v>
      </c>
      <c r="N176" s="18"/>
      <c r="O176" s="18"/>
      <c r="P176" s="18">
        <f t="shared" si="22"/>
        <v>9.2155780269998733</v>
      </c>
    </row>
    <row r="177" spans="1:16" x14ac:dyDescent="0.15">
      <c r="A177" s="18">
        <v>88</v>
      </c>
      <c r="B177" s="18">
        <v>175</v>
      </c>
      <c r="D177">
        <v>737.72772216796898</v>
      </c>
      <c r="E177">
        <v>613.97619628906295</v>
      </c>
      <c r="F177">
        <v>480.08917236328102</v>
      </c>
      <c r="G177">
        <v>471.44500732421898</v>
      </c>
      <c r="I177" s="19">
        <f t="shared" si="18"/>
        <v>257.63854980468795</v>
      </c>
      <c r="J177" s="19">
        <f t="shared" si="19"/>
        <v>142.53118896484398</v>
      </c>
      <c r="K177" s="19">
        <f t="shared" si="20"/>
        <v>157.86671752929718</v>
      </c>
      <c r="L177" s="20">
        <f t="shared" si="21"/>
        <v>1.1075941951781219</v>
      </c>
      <c r="M177" s="20">
        <f t="shared" si="23"/>
        <v>1.7954057601306124</v>
      </c>
      <c r="N177" s="18"/>
      <c r="O177" s="18"/>
      <c r="P177" s="18">
        <f t="shared" si="22"/>
        <v>8.3625489004626754</v>
      </c>
    </row>
    <row r="178" spans="1:16" x14ac:dyDescent="0.15">
      <c r="A178" s="18">
        <v>88.5</v>
      </c>
      <c r="B178" s="18">
        <v>176</v>
      </c>
      <c r="D178">
        <v>737.65673828125</v>
      </c>
      <c r="E178">
        <v>612.95111083984398</v>
      </c>
      <c r="F178">
        <v>479.57177734375</v>
      </c>
      <c r="G178">
        <v>471.23309326171898</v>
      </c>
      <c r="I178" s="19">
        <f t="shared" si="18"/>
        <v>258.0849609375</v>
      </c>
      <c r="J178" s="19">
        <f t="shared" si="19"/>
        <v>141.718017578125</v>
      </c>
      <c r="K178" s="19">
        <f t="shared" si="20"/>
        <v>158.88234863281252</v>
      </c>
      <c r="L178" s="20">
        <f t="shared" si="21"/>
        <v>1.1211160821186714</v>
      </c>
      <c r="M178" s="20">
        <f t="shared" si="23"/>
        <v>1.8128356673265738</v>
      </c>
      <c r="N178" s="18"/>
      <c r="O178" s="18"/>
      <c r="P178" s="18">
        <f t="shared" si="22"/>
        <v>9.4145390482025881</v>
      </c>
    </row>
    <row r="179" spans="1:16" x14ac:dyDescent="0.15">
      <c r="A179" s="18">
        <v>89</v>
      </c>
      <c r="B179" s="18">
        <v>177</v>
      </c>
      <c r="D179">
        <v>724.05975341796898</v>
      </c>
      <c r="E179">
        <v>607.25714111328102</v>
      </c>
      <c r="F179">
        <v>479.94802856445301</v>
      </c>
      <c r="G179">
        <v>472.16912841796898</v>
      </c>
      <c r="I179" s="19">
        <f t="shared" si="18"/>
        <v>244.11172485351597</v>
      </c>
      <c r="J179" s="19">
        <f t="shared" si="19"/>
        <v>135.08801269531205</v>
      </c>
      <c r="K179" s="19">
        <f t="shared" si="20"/>
        <v>149.55011596679753</v>
      </c>
      <c r="L179" s="20">
        <f t="shared" si="21"/>
        <v>1.1070568955966835</v>
      </c>
      <c r="M179" s="20">
        <f t="shared" si="23"/>
        <v>1.8026845010599977</v>
      </c>
      <c r="N179" s="18"/>
      <c r="O179" s="18"/>
      <c r="P179" s="18">
        <f t="shared" si="22"/>
        <v>8.8018606913733457</v>
      </c>
    </row>
    <row r="180" spans="1:16" x14ac:dyDescent="0.15">
      <c r="A180" s="18">
        <v>89.5</v>
      </c>
      <c r="B180" s="18">
        <v>178</v>
      </c>
      <c r="D180">
        <v>723.368408203125</v>
      </c>
      <c r="E180">
        <v>606.34759521484398</v>
      </c>
      <c r="F180">
        <v>480.70690917968801</v>
      </c>
      <c r="G180">
        <v>472.07556152343801</v>
      </c>
      <c r="I180" s="19">
        <f t="shared" si="18"/>
        <v>242.66149902343699</v>
      </c>
      <c r="J180" s="19">
        <f t="shared" si="19"/>
        <v>134.27203369140597</v>
      </c>
      <c r="K180" s="19">
        <f t="shared" si="20"/>
        <v>148.67107543945281</v>
      </c>
      <c r="L180" s="20">
        <f t="shared" si="21"/>
        <v>1.107237831677889</v>
      </c>
      <c r="M180" s="20">
        <f t="shared" si="23"/>
        <v>1.806773457396615</v>
      </c>
      <c r="N180" s="18"/>
      <c r="O180" s="18"/>
      <c r="P180" s="18">
        <f t="shared" si="22"/>
        <v>9.0486515510318988</v>
      </c>
    </row>
    <row r="181" spans="1:16" x14ac:dyDescent="0.15">
      <c r="A181" s="18">
        <v>90</v>
      </c>
      <c r="B181" s="18">
        <v>179</v>
      </c>
      <c r="D181">
        <v>722.79608154296898</v>
      </c>
      <c r="E181">
        <v>608.03985595703102</v>
      </c>
      <c r="F181">
        <v>479.91162109375</v>
      </c>
      <c r="G181">
        <v>471.65054321289102</v>
      </c>
      <c r="I181" s="19">
        <f t="shared" si="18"/>
        <v>242.88446044921898</v>
      </c>
      <c r="J181" s="19">
        <f t="shared" si="19"/>
        <v>136.38931274414</v>
      </c>
      <c r="K181" s="19">
        <f t="shared" si="20"/>
        <v>147.41194152832099</v>
      </c>
      <c r="L181" s="20">
        <f t="shared" si="21"/>
        <v>1.0808173936975467</v>
      </c>
      <c r="M181" s="20">
        <f t="shared" si="23"/>
        <v>1.7842610396716845</v>
      </c>
      <c r="N181" s="18"/>
      <c r="O181" s="18"/>
      <c r="P181" s="18">
        <f t="shared" si="22"/>
        <v>7.6899041186921719</v>
      </c>
    </row>
    <row r="182" spans="1:16" x14ac:dyDescent="0.15">
      <c r="A182" s="18">
        <v>90.5</v>
      </c>
      <c r="B182" s="18">
        <v>180</v>
      </c>
      <c r="D182">
        <v>747.96624755859398</v>
      </c>
      <c r="E182">
        <v>622.21343994140602</v>
      </c>
      <c r="F182">
        <v>480.01840209960898</v>
      </c>
      <c r="G182">
        <v>471.603759765625</v>
      </c>
      <c r="I182" s="19">
        <f t="shared" si="18"/>
        <v>267.947845458985</v>
      </c>
      <c r="J182" s="19">
        <f t="shared" si="19"/>
        <v>150.60968017578102</v>
      </c>
      <c r="K182" s="19">
        <f t="shared" si="20"/>
        <v>162.52106933593831</v>
      </c>
      <c r="L182" s="20">
        <f t="shared" si="21"/>
        <v>1.0790878059514843</v>
      </c>
      <c r="M182" s="20">
        <f t="shared" si="23"/>
        <v>1.7864394721810342</v>
      </c>
      <c r="N182" s="18"/>
      <c r="O182" s="18"/>
      <c r="P182" s="18">
        <f t="shared" si="22"/>
        <v>7.8213844250177953</v>
      </c>
    </row>
    <row r="183" spans="1:16" x14ac:dyDescent="0.15">
      <c r="A183" s="18">
        <v>91</v>
      </c>
      <c r="B183" s="18">
        <v>181</v>
      </c>
      <c r="D183">
        <v>727.65368652343795</v>
      </c>
      <c r="E183">
        <v>616.30822753906295</v>
      </c>
      <c r="F183">
        <v>480.78207397460898</v>
      </c>
      <c r="G183">
        <v>472.626953125</v>
      </c>
      <c r="I183" s="19">
        <f t="shared" si="18"/>
        <v>246.87161254882898</v>
      </c>
      <c r="J183" s="19">
        <f t="shared" si="19"/>
        <v>143.68127441406295</v>
      </c>
      <c r="K183" s="19">
        <f t="shared" si="20"/>
        <v>146.2947204589849</v>
      </c>
      <c r="L183" s="20">
        <f t="shared" si="21"/>
        <v>1.0181891903143236</v>
      </c>
      <c r="M183" s="20">
        <f t="shared" si="23"/>
        <v>1.7294488767992853</v>
      </c>
      <c r="N183" s="18"/>
      <c r="O183" s="18"/>
      <c r="P183" s="18">
        <f t="shared" si="22"/>
        <v>4.3816905596756346</v>
      </c>
    </row>
    <row r="184" spans="1:16" x14ac:dyDescent="0.15">
      <c r="A184" s="18">
        <v>91.5</v>
      </c>
      <c r="B184" s="18">
        <v>182</v>
      </c>
      <c r="D184">
        <v>743.89001464843795</v>
      </c>
      <c r="E184">
        <v>624.49176025390602</v>
      </c>
      <c r="F184">
        <v>479.21151733398398</v>
      </c>
      <c r="G184">
        <v>471.22149658203102</v>
      </c>
      <c r="I184" s="19">
        <f t="shared" si="18"/>
        <v>264.67849731445398</v>
      </c>
      <c r="J184" s="19">
        <f t="shared" si="19"/>
        <v>153.270263671875</v>
      </c>
      <c r="K184" s="19">
        <f t="shared" si="20"/>
        <v>157.38931274414148</v>
      </c>
      <c r="L184" s="20">
        <f t="shared" si="21"/>
        <v>1.0268744176044784</v>
      </c>
      <c r="M184" s="20">
        <f t="shared" si="23"/>
        <v>1.7420421243448518</v>
      </c>
      <c r="N184" s="18"/>
      <c r="O184" s="18"/>
      <c r="P184" s="18">
        <f t="shared" si="22"/>
        <v>5.1417618668284062</v>
      </c>
    </row>
    <row r="185" spans="1:16" x14ac:dyDescent="0.15">
      <c r="A185" s="18">
        <v>92</v>
      </c>
      <c r="B185" s="18">
        <v>183</v>
      </c>
      <c r="D185">
        <v>731.60040283203102</v>
      </c>
      <c r="E185">
        <v>616.96624755859398</v>
      </c>
      <c r="F185">
        <v>479.65853881835898</v>
      </c>
      <c r="G185">
        <v>471.5849609375</v>
      </c>
      <c r="I185" s="19">
        <f t="shared" si="18"/>
        <v>251.94186401367205</v>
      </c>
      <c r="J185" s="19">
        <f t="shared" si="19"/>
        <v>145.38128662109398</v>
      </c>
      <c r="K185" s="19">
        <f t="shared" si="20"/>
        <v>150.17496337890628</v>
      </c>
      <c r="L185" s="20">
        <f t="shared" si="21"/>
        <v>1.032973134777009</v>
      </c>
      <c r="M185" s="20">
        <f t="shared" si="23"/>
        <v>1.7520488617727945</v>
      </c>
      <c r="N185" s="18"/>
      <c r="O185" s="18"/>
      <c r="P185" s="18">
        <f t="shared" si="22"/>
        <v>5.7457231539920617</v>
      </c>
    </row>
    <row r="186" spans="1:16" x14ac:dyDescent="0.15">
      <c r="A186" s="18">
        <v>92.5</v>
      </c>
      <c r="B186" s="18">
        <v>184</v>
      </c>
      <c r="D186">
        <v>724.35412597656295</v>
      </c>
      <c r="E186">
        <v>614.45324707031295</v>
      </c>
      <c r="F186">
        <v>480.61495971679699</v>
      </c>
      <c r="G186">
        <v>472.75329589843801</v>
      </c>
      <c r="I186" s="19">
        <f t="shared" si="18"/>
        <v>243.73916625976597</v>
      </c>
      <c r="J186" s="19">
        <f t="shared" si="19"/>
        <v>141.69995117187494</v>
      </c>
      <c r="K186" s="19">
        <f t="shared" si="20"/>
        <v>144.5492004394535</v>
      </c>
      <c r="L186" s="20">
        <f t="shared" si="21"/>
        <v>1.0201076234960911</v>
      </c>
      <c r="M186" s="20">
        <f t="shared" si="23"/>
        <v>1.7430913707472884</v>
      </c>
      <c r="N186" s="18"/>
      <c r="O186" s="18"/>
      <c r="P186" s="18">
        <f t="shared" si="22"/>
        <v>5.2050896209871045</v>
      </c>
    </row>
    <row r="187" spans="1:16" x14ac:dyDescent="0.15">
      <c r="A187" s="18">
        <v>93</v>
      </c>
      <c r="B187" s="18">
        <v>185</v>
      </c>
      <c r="D187">
        <v>727.24890136718795</v>
      </c>
      <c r="E187">
        <v>616.2822265625</v>
      </c>
      <c r="F187">
        <v>479.62854003906301</v>
      </c>
      <c r="G187">
        <v>471.60855102539102</v>
      </c>
      <c r="I187" s="19">
        <f t="shared" si="18"/>
        <v>247.62036132812494</v>
      </c>
      <c r="J187" s="19">
        <f t="shared" si="19"/>
        <v>144.67367553710898</v>
      </c>
      <c r="K187" s="19">
        <f t="shared" si="20"/>
        <v>146.34878845214865</v>
      </c>
      <c r="L187" s="20">
        <f t="shared" si="21"/>
        <v>1.0115785605696457</v>
      </c>
      <c r="M187" s="20">
        <f t="shared" si="23"/>
        <v>1.738470328076255</v>
      </c>
      <c r="N187" s="18"/>
      <c r="O187" s="18"/>
      <c r="P187" s="18">
        <f t="shared" si="22"/>
        <v>4.9261844433772541</v>
      </c>
    </row>
    <row r="188" spans="1:16" x14ac:dyDescent="0.15">
      <c r="A188" s="18">
        <v>93.5</v>
      </c>
      <c r="B188" s="18">
        <v>186</v>
      </c>
      <c r="D188">
        <v>748.71252441406295</v>
      </c>
      <c r="E188">
        <v>627.01989746093795</v>
      </c>
      <c r="F188">
        <v>479.92843627929699</v>
      </c>
      <c r="G188">
        <v>471.38623046875</v>
      </c>
      <c r="I188" s="19">
        <f t="shared" si="18"/>
        <v>268.78408813476597</v>
      </c>
      <c r="J188" s="19">
        <f t="shared" si="19"/>
        <v>155.63366699218795</v>
      </c>
      <c r="K188" s="19">
        <f t="shared" si="20"/>
        <v>159.84052124023441</v>
      </c>
      <c r="L188" s="20">
        <f t="shared" si="21"/>
        <v>1.0270304897992131</v>
      </c>
      <c r="M188" s="20">
        <f t="shared" si="23"/>
        <v>1.7578302775612342</v>
      </c>
      <c r="N188" s="18"/>
      <c r="O188" s="18"/>
      <c r="P188" s="18">
        <f t="shared" si="22"/>
        <v>6.0946631902784167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L37" sqref="L37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690.90661621093795</v>
      </c>
      <c r="E2">
        <v>563.37152099609398</v>
      </c>
      <c r="F2">
        <v>494.11770629882801</v>
      </c>
      <c r="G2">
        <v>483.98919677734398</v>
      </c>
      <c r="I2" s="19">
        <f t="shared" ref="I2:J65" si="0">D2-F2</f>
        <v>196.78890991210994</v>
      </c>
      <c r="J2" s="19">
        <f t="shared" si="0"/>
        <v>79.38232421875</v>
      </c>
      <c r="K2" s="19">
        <f t="shared" ref="K2:K65" si="1">I2-0.7*J2</f>
        <v>141.22128295898494</v>
      </c>
      <c r="L2" s="20">
        <f t="shared" ref="L2:L65" si="2">K2/J2</f>
        <v>1.7790016146394043</v>
      </c>
      <c r="M2" s="20"/>
      <c r="N2" s="18">
        <f>LINEST(V64:V104,U64:U104)</f>
        <v>-7.4443706914911079E-3</v>
      </c>
      <c r="O2" s="21">
        <f>AVERAGE(M38:M45)</f>
        <v>1.6479898099929586</v>
      </c>
    </row>
    <row r="3" spans="1:16" x14ac:dyDescent="0.15">
      <c r="A3" s="18">
        <v>1</v>
      </c>
      <c r="B3" s="18">
        <v>1</v>
      </c>
      <c r="C3" s="18" t="s">
        <v>7</v>
      </c>
      <c r="D3">
        <v>689.52276611328102</v>
      </c>
      <c r="E3">
        <v>559.69287109375</v>
      </c>
      <c r="F3">
        <v>493.27609252929699</v>
      </c>
      <c r="G3">
        <v>483.28366088867199</v>
      </c>
      <c r="I3" s="19">
        <f t="shared" si="0"/>
        <v>196.24667358398403</v>
      </c>
      <c r="J3" s="19">
        <f t="shared" si="0"/>
        <v>76.409210205078011</v>
      </c>
      <c r="K3" s="19">
        <f t="shared" si="1"/>
        <v>142.76022644042942</v>
      </c>
      <c r="L3" s="20">
        <f t="shared" si="2"/>
        <v>1.8683641154943105</v>
      </c>
      <c r="M3" s="20"/>
    </row>
    <row r="4" spans="1:16" ht="15" x14ac:dyDescent="0.15">
      <c r="A4" s="18">
        <v>1.5</v>
      </c>
      <c r="B4" s="18">
        <v>2</v>
      </c>
      <c r="D4">
        <v>691.15777587890602</v>
      </c>
      <c r="E4">
        <v>558.67517089843795</v>
      </c>
      <c r="F4">
        <v>492.58746337890602</v>
      </c>
      <c r="G4">
        <v>483.54751586914102</v>
      </c>
      <c r="I4" s="19">
        <f t="shared" si="0"/>
        <v>198.5703125</v>
      </c>
      <c r="J4" s="19">
        <f t="shared" si="0"/>
        <v>75.127655029296932</v>
      </c>
      <c r="K4" s="19">
        <f t="shared" si="1"/>
        <v>145.98095397949214</v>
      </c>
      <c r="L4" s="20">
        <f t="shared" si="2"/>
        <v>1.9431054239955328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688.83258056640602</v>
      </c>
      <c r="E5">
        <v>558.59912109375</v>
      </c>
      <c r="F5">
        <v>492.45861816406301</v>
      </c>
      <c r="G5">
        <v>482.68539428710898</v>
      </c>
      <c r="I5" s="19">
        <f t="shared" si="0"/>
        <v>196.37396240234301</v>
      </c>
      <c r="J5" s="19">
        <f t="shared" si="0"/>
        <v>75.913726806641023</v>
      </c>
      <c r="K5" s="19">
        <f t="shared" si="1"/>
        <v>143.23435363769431</v>
      </c>
      <c r="L5" s="20">
        <f t="shared" si="2"/>
        <v>1.8868043983998426</v>
      </c>
      <c r="M5" s="20"/>
      <c r="N5" s="18">
        <f>RSQ(V64:V104,U64:U104)</f>
        <v>0.95524193754629361</v>
      </c>
    </row>
    <row r="6" spans="1:16" x14ac:dyDescent="0.15">
      <c r="A6" s="18">
        <v>2.5</v>
      </c>
      <c r="B6" s="18">
        <v>4</v>
      </c>
      <c r="C6" s="18" t="s">
        <v>5</v>
      </c>
      <c r="D6">
        <v>687.69061279296898</v>
      </c>
      <c r="E6">
        <v>559.63464355468795</v>
      </c>
      <c r="F6">
        <v>491.93737792968801</v>
      </c>
      <c r="G6">
        <v>482.39129638671898</v>
      </c>
      <c r="I6" s="19">
        <f t="shared" si="0"/>
        <v>195.75323486328097</v>
      </c>
      <c r="J6" s="19">
        <f t="shared" si="0"/>
        <v>77.243347167968977</v>
      </c>
      <c r="K6" s="19">
        <f t="shared" si="1"/>
        <v>141.68289184570267</v>
      </c>
      <c r="L6" s="20">
        <f t="shared" si="2"/>
        <v>1.8342407086218977</v>
      </c>
      <c r="M6" s="20">
        <f t="shared" ref="M6:M22" si="3">L6+ABS($N$2)*A6</f>
        <v>1.8528516353506255</v>
      </c>
      <c r="P6" s="18">
        <f t="shared" ref="P6:P69" si="4">(M6-$O$2)/$O$2*100</f>
        <v>12.431012868856401</v>
      </c>
    </row>
    <row r="7" spans="1:16" x14ac:dyDescent="0.15">
      <c r="A7" s="18">
        <v>3</v>
      </c>
      <c r="B7" s="18">
        <v>5</v>
      </c>
      <c r="C7" s="18" t="s">
        <v>8</v>
      </c>
      <c r="D7">
        <v>683.24188232421898</v>
      </c>
      <c r="E7">
        <v>558.87847900390602</v>
      </c>
      <c r="F7">
        <v>491.50646972656301</v>
      </c>
      <c r="G7">
        <v>482.626708984375</v>
      </c>
      <c r="I7" s="19">
        <f t="shared" si="0"/>
        <v>191.73541259765597</v>
      </c>
      <c r="J7" s="19">
        <f t="shared" si="0"/>
        <v>76.251770019531023</v>
      </c>
      <c r="K7" s="19">
        <f t="shared" si="1"/>
        <v>138.35917358398424</v>
      </c>
      <c r="L7" s="20">
        <f t="shared" si="2"/>
        <v>1.8145044180422976</v>
      </c>
      <c r="M7" s="20">
        <f t="shared" si="3"/>
        <v>1.836837530116771</v>
      </c>
      <c r="P7" s="18">
        <f t="shared" si="4"/>
        <v>11.459277173844857</v>
      </c>
    </row>
    <row r="8" spans="1:16" x14ac:dyDescent="0.15">
      <c r="A8" s="18">
        <v>3.5</v>
      </c>
      <c r="B8" s="18">
        <v>6</v>
      </c>
      <c r="D8">
        <v>660.75848388671898</v>
      </c>
      <c r="E8">
        <v>549.33563232421898</v>
      </c>
      <c r="F8">
        <v>490.82073974609398</v>
      </c>
      <c r="G8">
        <v>481.64361572265602</v>
      </c>
      <c r="I8" s="19">
        <f t="shared" si="0"/>
        <v>169.937744140625</v>
      </c>
      <c r="J8" s="19">
        <f t="shared" si="0"/>
        <v>67.692016601562955</v>
      </c>
      <c r="K8" s="19">
        <f t="shared" si="1"/>
        <v>122.55333251953093</v>
      </c>
      <c r="L8" s="20">
        <f t="shared" si="2"/>
        <v>1.8104547429999487</v>
      </c>
      <c r="M8" s="20">
        <f t="shared" si="3"/>
        <v>1.8365100404201675</v>
      </c>
      <c r="P8" s="18">
        <f t="shared" si="4"/>
        <v>11.439405103361311</v>
      </c>
    </row>
    <row r="9" spans="1:16" x14ac:dyDescent="0.15">
      <c r="A9" s="18">
        <v>4</v>
      </c>
      <c r="B9" s="18">
        <v>7</v>
      </c>
      <c r="D9">
        <v>637.376953125</v>
      </c>
      <c r="E9">
        <v>541.34912109375</v>
      </c>
      <c r="F9">
        <v>490.85781860351602</v>
      </c>
      <c r="G9">
        <v>481.36428833007801</v>
      </c>
      <c r="I9" s="19">
        <f t="shared" si="0"/>
        <v>146.51913452148398</v>
      </c>
      <c r="J9" s="19">
        <f t="shared" si="0"/>
        <v>59.984832763671989</v>
      </c>
      <c r="K9" s="19">
        <f t="shared" si="1"/>
        <v>104.52975158691359</v>
      </c>
      <c r="L9" s="20">
        <f t="shared" si="2"/>
        <v>1.7426030343160162</v>
      </c>
      <c r="M9" s="20">
        <f t="shared" si="3"/>
        <v>1.7723805170819806</v>
      </c>
      <c r="P9" s="18">
        <f t="shared" si="4"/>
        <v>7.5480264704763851</v>
      </c>
    </row>
    <row r="10" spans="1:16" x14ac:dyDescent="0.15">
      <c r="A10" s="18">
        <v>4.5</v>
      </c>
      <c r="B10" s="18">
        <v>8</v>
      </c>
      <c r="D10">
        <v>619.53625488281295</v>
      </c>
      <c r="E10">
        <v>533.807861328125</v>
      </c>
      <c r="F10">
        <v>491.18572998046898</v>
      </c>
      <c r="G10">
        <v>481.79049682617199</v>
      </c>
      <c r="I10" s="19">
        <f t="shared" si="0"/>
        <v>128.35052490234398</v>
      </c>
      <c r="J10" s="19">
        <f t="shared" si="0"/>
        <v>52.017364501953011</v>
      </c>
      <c r="K10" s="19">
        <f t="shared" si="1"/>
        <v>91.938369750976875</v>
      </c>
      <c r="L10" s="20">
        <f t="shared" si="2"/>
        <v>1.7674553609405761</v>
      </c>
      <c r="M10" s="20">
        <f t="shared" si="3"/>
        <v>1.800955029052286</v>
      </c>
      <c r="P10" s="18">
        <f t="shared" si="4"/>
        <v>9.281927481091703</v>
      </c>
    </row>
    <row r="11" spans="1:16" x14ac:dyDescent="0.15">
      <c r="A11" s="18">
        <v>5</v>
      </c>
      <c r="B11" s="18">
        <v>9</v>
      </c>
      <c r="D11">
        <v>631.65008544921898</v>
      </c>
      <c r="E11">
        <v>538.420166015625</v>
      </c>
      <c r="F11">
        <v>492.20553588867199</v>
      </c>
      <c r="G11">
        <v>482.88119506835898</v>
      </c>
      <c r="I11" s="19">
        <f t="shared" si="0"/>
        <v>139.44454956054699</v>
      </c>
      <c r="J11" s="19">
        <f t="shared" si="0"/>
        <v>55.538970947266023</v>
      </c>
      <c r="K11" s="19">
        <f t="shared" si="1"/>
        <v>100.56726989746078</v>
      </c>
      <c r="L11" s="20">
        <f t="shared" si="2"/>
        <v>1.8107514090051993</v>
      </c>
      <c r="M11" s="20">
        <f t="shared" si="3"/>
        <v>1.8479732624626548</v>
      </c>
      <c r="P11" s="18">
        <f t="shared" si="4"/>
        <v>12.134993266162892</v>
      </c>
    </row>
    <row r="12" spans="1:16" x14ac:dyDescent="0.15">
      <c r="A12" s="18">
        <v>5.5</v>
      </c>
      <c r="B12" s="18">
        <v>10</v>
      </c>
      <c r="D12">
        <v>679.90509033203102</v>
      </c>
      <c r="E12">
        <v>562.14739990234398</v>
      </c>
      <c r="F12">
        <v>491.37939453125</v>
      </c>
      <c r="G12">
        <v>482.4931640625</v>
      </c>
      <c r="I12" s="19">
        <f t="shared" si="0"/>
        <v>188.52569580078102</v>
      </c>
      <c r="J12" s="19">
        <f t="shared" si="0"/>
        <v>79.654235839843977</v>
      </c>
      <c r="K12" s="19">
        <f t="shared" si="1"/>
        <v>132.76773071289023</v>
      </c>
      <c r="L12" s="20">
        <f t="shared" si="2"/>
        <v>1.6668006329235068</v>
      </c>
      <c r="M12" s="20">
        <f t="shared" si="3"/>
        <v>1.707744671726708</v>
      </c>
      <c r="P12" s="18">
        <f t="shared" si="4"/>
        <v>3.6259242242526151</v>
      </c>
    </row>
    <row r="13" spans="1:16" x14ac:dyDescent="0.15">
      <c r="A13" s="18">
        <v>6</v>
      </c>
      <c r="B13" s="18">
        <v>11</v>
      </c>
      <c r="D13">
        <v>665.18096923828102</v>
      </c>
      <c r="E13">
        <v>556.48455810546898</v>
      </c>
      <c r="F13">
        <v>491.98452758789102</v>
      </c>
      <c r="G13">
        <v>482.725341796875</v>
      </c>
      <c r="I13" s="19">
        <f t="shared" si="0"/>
        <v>173.19644165039</v>
      </c>
      <c r="J13" s="19">
        <f t="shared" si="0"/>
        <v>73.759216308593977</v>
      </c>
      <c r="K13" s="19">
        <f t="shared" si="1"/>
        <v>121.56499023437422</v>
      </c>
      <c r="L13" s="20">
        <f t="shared" si="2"/>
        <v>1.6481328885839885</v>
      </c>
      <c r="M13" s="20">
        <f t="shared" si="3"/>
        <v>1.6927991127329352</v>
      </c>
      <c r="P13" s="18">
        <f t="shared" si="4"/>
        <v>2.7190279010382947</v>
      </c>
    </row>
    <row r="14" spans="1:16" x14ac:dyDescent="0.15">
      <c r="A14" s="18">
        <v>6.5</v>
      </c>
      <c r="B14" s="18">
        <v>12</v>
      </c>
      <c r="D14">
        <v>681.19830322265602</v>
      </c>
      <c r="E14">
        <v>564.748046875</v>
      </c>
      <c r="F14">
        <v>490.91036987304699</v>
      </c>
      <c r="G14">
        <v>481.90423583984398</v>
      </c>
      <c r="I14" s="19">
        <f t="shared" si="0"/>
        <v>190.28793334960903</v>
      </c>
      <c r="J14" s="19">
        <f t="shared" si="0"/>
        <v>82.843811035156023</v>
      </c>
      <c r="K14" s="19">
        <f t="shared" si="1"/>
        <v>132.29726562499982</v>
      </c>
      <c r="L14" s="20">
        <f t="shared" si="2"/>
        <v>1.5969480878765643</v>
      </c>
      <c r="M14" s="20">
        <f t="shared" si="3"/>
        <v>1.6453364973712565</v>
      </c>
      <c r="P14" s="18">
        <f t="shared" si="4"/>
        <v>-0.16100297499493849</v>
      </c>
    </row>
    <row r="15" spans="1:16" x14ac:dyDescent="0.15">
      <c r="A15" s="18">
        <v>7</v>
      </c>
      <c r="B15" s="18">
        <v>13</v>
      </c>
      <c r="D15">
        <v>678.84143066406295</v>
      </c>
      <c r="E15">
        <v>564.02697753906295</v>
      </c>
      <c r="F15">
        <v>491.16702270507801</v>
      </c>
      <c r="G15">
        <v>481.41937255859398</v>
      </c>
      <c r="I15" s="19">
        <f t="shared" si="0"/>
        <v>187.67440795898494</v>
      </c>
      <c r="J15" s="19">
        <f t="shared" si="0"/>
        <v>82.607604980468977</v>
      </c>
      <c r="K15" s="19">
        <f t="shared" si="1"/>
        <v>129.84908447265667</v>
      </c>
      <c r="L15" s="20">
        <f t="shared" si="2"/>
        <v>1.5718780916521797</v>
      </c>
      <c r="M15" s="20">
        <f t="shared" si="3"/>
        <v>1.6239886864926174</v>
      </c>
      <c r="P15" s="18">
        <f t="shared" si="4"/>
        <v>-1.4563878583960284</v>
      </c>
    </row>
    <row r="16" spans="1:16" x14ac:dyDescent="0.15">
      <c r="A16" s="18">
        <v>7.5</v>
      </c>
      <c r="B16" s="18">
        <v>14</v>
      </c>
      <c r="D16">
        <v>681.20794677734398</v>
      </c>
      <c r="E16">
        <v>565.47607421875</v>
      </c>
      <c r="F16">
        <v>490.77572631835898</v>
      </c>
      <c r="G16">
        <v>481.48703002929699</v>
      </c>
      <c r="I16" s="19">
        <f t="shared" si="0"/>
        <v>190.432220458985</v>
      </c>
      <c r="J16" s="19">
        <f t="shared" si="0"/>
        <v>83.989044189453011</v>
      </c>
      <c r="K16" s="19">
        <f t="shared" si="1"/>
        <v>131.63988952636788</v>
      </c>
      <c r="L16" s="20">
        <f t="shared" si="2"/>
        <v>1.5673459651407566</v>
      </c>
      <c r="M16" s="20">
        <f t="shared" si="3"/>
        <v>1.62317874532694</v>
      </c>
      <c r="P16" s="18">
        <f t="shared" si="4"/>
        <v>-1.5055350776789505</v>
      </c>
    </row>
    <row r="17" spans="1:16" x14ac:dyDescent="0.15">
      <c r="A17" s="18">
        <v>8</v>
      </c>
      <c r="B17" s="18">
        <v>15</v>
      </c>
      <c r="D17">
        <v>685.39196777343795</v>
      </c>
      <c r="E17">
        <v>566.2353515625</v>
      </c>
      <c r="F17">
        <v>490.64688110351602</v>
      </c>
      <c r="G17">
        <v>481.16125488281301</v>
      </c>
      <c r="I17" s="19">
        <f t="shared" si="0"/>
        <v>194.74508666992193</v>
      </c>
      <c r="J17" s="19">
        <f t="shared" si="0"/>
        <v>85.074096679686988</v>
      </c>
      <c r="K17" s="19">
        <f t="shared" si="1"/>
        <v>135.19321899414103</v>
      </c>
      <c r="L17" s="20">
        <f t="shared" si="2"/>
        <v>1.589123179328696</v>
      </c>
      <c r="M17" s="20">
        <f t="shared" si="3"/>
        <v>1.6486781448606249</v>
      </c>
      <c r="P17" s="18">
        <f t="shared" si="4"/>
        <v>4.176815071867622E-2</v>
      </c>
    </row>
    <row r="18" spans="1:16" x14ac:dyDescent="0.15">
      <c r="A18" s="18">
        <v>8.5</v>
      </c>
      <c r="B18" s="18">
        <v>16</v>
      </c>
      <c r="D18">
        <v>684.32135009765602</v>
      </c>
      <c r="E18">
        <v>565.38580322265602</v>
      </c>
      <c r="F18">
        <v>490.45861816406301</v>
      </c>
      <c r="G18">
        <v>481.13787841796898</v>
      </c>
      <c r="I18" s="19">
        <f t="shared" si="0"/>
        <v>193.86273193359301</v>
      </c>
      <c r="J18" s="19">
        <f t="shared" si="0"/>
        <v>84.247924804687045</v>
      </c>
      <c r="K18" s="19">
        <f t="shared" si="1"/>
        <v>134.88918457031207</v>
      </c>
      <c r="L18" s="20">
        <f t="shared" si="2"/>
        <v>1.6010980078503685</v>
      </c>
      <c r="M18" s="20">
        <f t="shared" si="3"/>
        <v>1.6643751587280429</v>
      </c>
      <c r="P18" s="18">
        <f t="shared" si="4"/>
        <v>0.9942627457844686</v>
      </c>
    </row>
    <row r="19" spans="1:16" x14ac:dyDescent="0.15">
      <c r="A19" s="18">
        <v>9</v>
      </c>
      <c r="B19" s="18">
        <v>17</v>
      </c>
      <c r="D19">
        <v>686.10534667968795</v>
      </c>
      <c r="E19">
        <v>566.14776611328102</v>
      </c>
      <c r="F19">
        <v>491.25378417968801</v>
      </c>
      <c r="G19">
        <v>482.22607421875</v>
      </c>
      <c r="I19" s="19">
        <f t="shared" si="0"/>
        <v>194.85156249999994</v>
      </c>
      <c r="J19" s="19">
        <f t="shared" si="0"/>
        <v>83.921691894531023</v>
      </c>
      <c r="K19" s="19">
        <f t="shared" si="1"/>
        <v>136.10637817382823</v>
      </c>
      <c r="L19" s="20">
        <f t="shared" si="2"/>
        <v>1.6218259558551389</v>
      </c>
      <c r="M19" s="20">
        <f t="shared" si="3"/>
        <v>1.6888252920785589</v>
      </c>
      <c r="P19" s="18">
        <f t="shared" si="4"/>
        <v>2.4778965159848143</v>
      </c>
    </row>
    <row r="20" spans="1:16" x14ac:dyDescent="0.15">
      <c r="A20" s="18">
        <v>9.5</v>
      </c>
      <c r="B20" s="18">
        <v>18</v>
      </c>
      <c r="D20">
        <v>689.76965332031295</v>
      </c>
      <c r="E20">
        <v>566.35919189453102</v>
      </c>
      <c r="F20">
        <v>491.53781127929699</v>
      </c>
      <c r="G20">
        <v>482.47409057617199</v>
      </c>
      <c r="I20" s="19">
        <f t="shared" si="0"/>
        <v>198.23184204101597</v>
      </c>
      <c r="J20" s="19">
        <f t="shared" si="0"/>
        <v>83.885101318359034</v>
      </c>
      <c r="K20" s="19">
        <f t="shared" si="1"/>
        <v>139.51227111816465</v>
      </c>
      <c r="L20" s="20">
        <f t="shared" si="2"/>
        <v>1.6631352758184139</v>
      </c>
      <c r="M20" s="20">
        <f t="shared" si="3"/>
        <v>1.7338567973875794</v>
      </c>
      <c r="P20" s="18">
        <f t="shared" si="4"/>
        <v>5.2104076659908234</v>
      </c>
    </row>
    <row r="21" spans="1:16" x14ac:dyDescent="0.15">
      <c r="A21" s="18">
        <v>10</v>
      </c>
      <c r="B21" s="18">
        <v>19</v>
      </c>
      <c r="D21">
        <v>688.52508544921898</v>
      </c>
      <c r="E21">
        <v>566.123046875</v>
      </c>
      <c r="F21">
        <v>491.0068359375</v>
      </c>
      <c r="G21">
        <v>481.74371337890602</v>
      </c>
      <c r="I21" s="19">
        <f t="shared" si="0"/>
        <v>197.51824951171898</v>
      </c>
      <c r="J21" s="19">
        <f t="shared" si="0"/>
        <v>84.379333496093977</v>
      </c>
      <c r="K21" s="19">
        <f t="shared" si="1"/>
        <v>138.4527160644532</v>
      </c>
      <c r="L21" s="20">
        <f t="shared" si="2"/>
        <v>1.6408368059800134</v>
      </c>
      <c r="M21" s="20">
        <f t="shared" si="3"/>
        <v>1.7152805128949244</v>
      </c>
      <c r="P21" s="18">
        <f t="shared" si="4"/>
        <v>4.0831989672468501</v>
      </c>
    </row>
    <row r="22" spans="1:16" x14ac:dyDescent="0.15">
      <c r="A22" s="18">
        <v>10.5</v>
      </c>
      <c r="B22" s="18">
        <v>20</v>
      </c>
      <c r="D22">
        <v>687.36804199218795</v>
      </c>
      <c r="E22">
        <v>565.20758056640602</v>
      </c>
      <c r="F22">
        <v>490.67999267578102</v>
      </c>
      <c r="G22">
        <v>481.89236450195301</v>
      </c>
      <c r="I22" s="19">
        <f t="shared" si="0"/>
        <v>196.68804931640693</v>
      </c>
      <c r="J22" s="19">
        <f t="shared" si="0"/>
        <v>83.315216064453011</v>
      </c>
      <c r="K22" s="19">
        <f t="shared" si="1"/>
        <v>138.36739807128981</v>
      </c>
      <c r="L22" s="20">
        <f t="shared" si="2"/>
        <v>1.660769840220401</v>
      </c>
      <c r="M22" s="20">
        <f t="shared" si="3"/>
        <v>1.7389357324810577</v>
      </c>
      <c r="P22" s="18">
        <f t="shared" si="4"/>
        <v>5.5185973806772299</v>
      </c>
    </row>
    <row r="23" spans="1:16" x14ac:dyDescent="0.15">
      <c r="A23" s="18">
        <v>11</v>
      </c>
      <c r="B23" s="18">
        <v>21</v>
      </c>
      <c r="D23">
        <v>682.99346923828102</v>
      </c>
      <c r="E23">
        <v>562.22106933593795</v>
      </c>
      <c r="F23">
        <v>489.83261108398398</v>
      </c>
      <c r="G23">
        <v>480.74551391601602</v>
      </c>
      <c r="I23" s="19">
        <f t="shared" si="0"/>
        <v>193.16085815429705</v>
      </c>
      <c r="J23" s="19">
        <f t="shared" si="0"/>
        <v>81.475555419921932</v>
      </c>
      <c r="K23" s="19">
        <f t="shared" si="1"/>
        <v>136.1279693603517</v>
      </c>
      <c r="L23" s="20">
        <f t="shared" si="2"/>
        <v>1.6707829564186865</v>
      </c>
      <c r="M23" s="20">
        <f>L23+ABS($N$2)*A23</f>
        <v>1.7526710340250886</v>
      </c>
      <c r="P23" s="18">
        <f t="shared" si="4"/>
        <v>6.3520552977555873</v>
      </c>
    </row>
    <row r="24" spans="1:16" x14ac:dyDescent="0.15">
      <c r="A24" s="18">
        <v>11.5</v>
      </c>
      <c r="B24" s="18">
        <v>22</v>
      </c>
      <c r="D24">
        <v>680.24768066406295</v>
      </c>
      <c r="E24">
        <v>562.12384033203102</v>
      </c>
      <c r="F24">
        <v>490.40460205078102</v>
      </c>
      <c r="G24">
        <v>480.59646606445301</v>
      </c>
      <c r="I24" s="19">
        <f t="shared" si="0"/>
        <v>189.84307861328193</v>
      </c>
      <c r="J24" s="19">
        <f t="shared" si="0"/>
        <v>81.527374267578011</v>
      </c>
      <c r="K24" s="19">
        <f t="shared" si="1"/>
        <v>132.77391662597734</v>
      </c>
      <c r="L24" s="20">
        <f t="shared" si="2"/>
        <v>1.6285808026909456</v>
      </c>
      <c r="M24" s="20">
        <f t="shared" ref="M24:M87" si="5">L24+ABS($N$2)*A24</f>
        <v>1.7141910656430934</v>
      </c>
      <c r="P24" s="18">
        <f t="shared" si="4"/>
        <v>4.0170913223315168</v>
      </c>
    </row>
    <row r="25" spans="1:16" x14ac:dyDescent="0.15">
      <c r="A25" s="18">
        <v>12</v>
      </c>
      <c r="B25" s="18">
        <v>23</v>
      </c>
      <c r="D25">
        <v>672.03704833984398</v>
      </c>
      <c r="E25">
        <v>558.49920654296898</v>
      </c>
      <c r="F25">
        <v>490.61663818359398</v>
      </c>
      <c r="G25">
        <v>481.11447143554699</v>
      </c>
      <c r="I25" s="19">
        <f t="shared" si="0"/>
        <v>181.42041015625</v>
      </c>
      <c r="J25" s="19">
        <f t="shared" si="0"/>
        <v>77.384735107421989</v>
      </c>
      <c r="K25" s="19">
        <f t="shared" si="1"/>
        <v>127.25109558105461</v>
      </c>
      <c r="L25" s="20">
        <f t="shared" si="2"/>
        <v>1.6443953113544991</v>
      </c>
      <c r="M25" s="20">
        <f t="shared" si="5"/>
        <v>1.7337277596523923</v>
      </c>
      <c r="P25" s="18">
        <f t="shared" si="4"/>
        <v>5.2025776579164678</v>
      </c>
    </row>
    <row r="26" spans="1:16" x14ac:dyDescent="0.15">
      <c r="A26" s="18">
        <v>12.5</v>
      </c>
      <c r="B26" s="18">
        <v>24</v>
      </c>
      <c r="D26">
        <v>666.57946777343795</v>
      </c>
      <c r="E26">
        <v>555.982666015625</v>
      </c>
      <c r="F26">
        <v>490.14328002929699</v>
      </c>
      <c r="G26">
        <v>481.45681762695301</v>
      </c>
      <c r="I26" s="19">
        <f t="shared" si="0"/>
        <v>176.43618774414097</v>
      </c>
      <c r="J26" s="19">
        <f t="shared" si="0"/>
        <v>74.525848388671989</v>
      </c>
      <c r="K26" s="19">
        <f t="shared" si="1"/>
        <v>124.26809387207058</v>
      </c>
      <c r="L26" s="20">
        <f t="shared" si="2"/>
        <v>1.6674495703018319</v>
      </c>
      <c r="M26" s="20">
        <f t="shared" si="5"/>
        <v>1.7605042039454708</v>
      </c>
      <c r="P26" s="18">
        <f t="shared" si="4"/>
        <v>6.8273719455214907</v>
      </c>
    </row>
    <row r="27" spans="1:16" x14ac:dyDescent="0.15">
      <c r="A27" s="18">
        <v>13</v>
      </c>
      <c r="B27" s="18">
        <v>25</v>
      </c>
      <c r="D27">
        <v>677.824462890625</v>
      </c>
      <c r="E27">
        <v>561.026611328125</v>
      </c>
      <c r="F27">
        <v>490.44204711914102</v>
      </c>
      <c r="G27">
        <v>481.52087402343801</v>
      </c>
      <c r="I27" s="19">
        <f t="shared" si="0"/>
        <v>187.38241577148398</v>
      </c>
      <c r="J27" s="19">
        <f t="shared" si="0"/>
        <v>79.505737304686988</v>
      </c>
      <c r="K27" s="19">
        <f t="shared" si="1"/>
        <v>131.7283996582031</v>
      </c>
      <c r="L27" s="20">
        <f t="shared" si="2"/>
        <v>1.6568414321269052</v>
      </c>
      <c r="M27" s="20">
        <f t="shared" si="5"/>
        <v>1.7536182511162897</v>
      </c>
      <c r="P27" s="18">
        <f t="shared" si="4"/>
        <v>6.4095324183941624</v>
      </c>
    </row>
    <row r="28" spans="1:16" x14ac:dyDescent="0.15">
      <c r="A28" s="18">
        <v>13.5</v>
      </c>
      <c r="B28" s="18">
        <v>26</v>
      </c>
      <c r="D28">
        <v>675.16668701171898</v>
      </c>
      <c r="E28">
        <v>558.65045166015602</v>
      </c>
      <c r="F28">
        <v>490.451416015625</v>
      </c>
      <c r="G28">
        <v>481.43951416015602</v>
      </c>
      <c r="I28" s="19">
        <f t="shared" si="0"/>
        <v>184.71527099609398</v>
      </c>
      <c r="J28" s="19">
        <f t="shared" si="0"/>
        <v>77.2109375</v>
      </c>
      <c r="K28" s="19">
        <f t="shared" si="1"/>
        <v>130.66761474609399</v>
      </c>
      <c r="L28" s="20">
        <f t="shared" si="2"/>
        <v>1.6923459159668148</v>
      </c>
      <c r="M28" s="20">
        <f t="shared" si="5"/>
        <v>1.7928449203019448</v>
      </c>
      <c r="P28" s="18">
        <f t="shared" si="4"/>
        <v>8.7898061887655139</v>
      </c>
    </row>
    <row r="29" spans="1:16" x14ac:dyDescent="0.15">
      <c r="A29" s="18">
        <v>14</v>
      </c>
      <c r="B29" s="18">
        <v>27</v>
      </c>
      <c r="D29">
        <v>672.254638671875</v>
      </c>
      <c r="E29">
        <v>557.38153076171898</v>
      </c>
      <c r="F29">
        <v>490.48703002929699</v>
      </c>
      <c r="G29">
        <v>481.08172607421898</v>
      </c>
      <c r="I29" s="19">
        <f t="shared" si="0"/>
        <v>181.76760864257801</v>
      </c>
      <c r="J29" s="19">
        <f t="shared" si="0"/>
        <v>76.2998046875</v>
      </c>
      <c r="K29" s="19">
        <f t="shared" si="1"/>
        <v>128.357745361328</v>
      </c>
      <c r="L29" s="20">
        <f t="shared" si="2"/>
        <v>1.6822814407853461</v>
      </c>
      <c r="M29" s="20">
        <f t="shared" si="5"/>
        <v>1.7865026304662217</v>
      </c>
      <c r="P29" s="18">
        <f t="shared" si="4"/>
        <v>8.4049561249322835</v>
      </c>
    </row>
    <row r="30" spans="1:16" x14ac:dyDescent="0.15">
      <c r="A30" s="18">
        <v>14.5</v>
      </c>
      <c r="B30" s="18">
        <v>28</v>
      </c>
      <c r="D30">
        <v>675.71337890625</v>
      </c>
      <c r="E30">
        <v>559.76428222656295</v>
      </c>
      <c r="F30">
        <v>490.42514038085898</v>
      </c>
      <c r="G30">
        <v>481.43447875976602</v>
      </c>
      <c r="I30" s="19">
        <f t="shared" si="0"/>
        <v>185.28823852539102</v>
      </c>
      <c r="J30" s="19">
        <f t="shared" si="0"/>
        <v>78.329803466796932</v>
      </c>
      <c r="K30" s="19">
        <f t="shared" si="1"/>
        <v>130.45737609863318</v>
      </c>
      <c r="L30" s="20">
        <f t="shared" si="2"/>
        <v>1.6654883623438745</v>
      </c>
      <c r="M30" s="20">
        <f t="shared" si="5"/>
        <v>1.7734317373704955</v>
      </c>
      <c r="P30" s="18">
        <f t="shared" si="4"/>
        <v>7.6118145037603639</v>
      </c>
    </row>
    <row r="31" spans="1:16" x14ac:dyDescent="0.15">
      <c r="A31" s="18">
        <v>15</v>
      </c>
      <c r="B31" s="18">
        <v>29</v>
      </c>
      <c r="D31">
        <v>676.80090332031295</v>
      </c>
      <c r="E31">
        <v>560.43634033203102</v>
      </c>
      <c r="F31">
        <v>490.44635009765602</v>
      </c>
      <c r="G31">
        <v>480.94277954101602</v>
      </c>
      <c r="I31" s="19">
        <f t="shared" si="0"/>
        <v>186.35455322265693</v>
      </c>
      <c r="J31" s="19">
        <f t="shared" si="0"/>
        <v>79.493560791015</v>
      </c>
      <c r="K31" s="19">
        <f t="shared" si="1"/>
        <v>130.70906066894645</v>
      </c>
      <c r="L31" s="20">
        <f t="shared" si="2"/>
        <v>1.6442723079492527</v>
      </c>
      <c r="M31" s="20">
        <f t="shared" si="5"/>
        <v>1.7559378683216194</v>
      </c>
      <c r="P31" s="18">
        <f t="shared" si="4"/>
        <v>6.5502867599115762</v>
      </c>
    </row>
    <row r="32" spans="1:16" x14ac:dyDescent="0.15">
      <c r="A32" s="18">
        <v>15.5</v>
      </c>
      <c r="B32" s="18">
        <v>30</v>
      </c>
      <c r="D32">
        <v>679.95294189453102</v>
      </c>
      <c r="E32">
        <v>561.95526123046898</v>
      </c>
      <c r="F32">
        <v>490.24011230468801</v>
      </c>
      <c r="G32">
        <v>481.54534912109398</v>
      </c>
      <c r="I32" s="19">
        <f t="shared" si="0"/>
        <v>189.71282958984301</v>
      </c>
      <c r="J32" s="19">
        <f t="shared" si="0"/>
        <v>80.409912109375</v>
      </c>
      <c r="K32" s="19">
        <f t="shared" si="1"/>
        <v>133.4258911132805</v>
      </c>
      <c r="L32" s="20">
        <f t="shared" si="2"/>
        <v>1.6593214395234286</v>
      </c>
      <c r="M32" s="20">
        <f t="shared" si="5"/>
        <v>1.7747091852415409</v>
      </c>
      <c r="P32" s="18">
        <f t="shared" si="4"/>
        <v>7.6893300237774938</v>
      </c>
    </row>
    <row r="33" spans="1:16" x14ac:dyDescent="0.15">
      <c r="A33" s="18">
        <v>16</v>
      </c>
      <c r="B33" s="18">
        <v>31</v>
      </c>
      <c r="D33">
        <v>682.11340332031295</v>
      </c>
      <c r="E33">
        <v>564.307861328125</v>
      </c>
      <c r="F33">
        <v>490.18539428710898</v>
      </c>
      <c r="G33">
        <v>481.16415405273398</v>
      </c>
      <c r="I33" s="19">
        <f t="shared" si="0"/>
        <v>191.92800903320398</v>
      </c>
      <c r="J33" s="19">
        <f t="shared" si="0"/>
        <v>83.143707275391023</v>
      </c>
      <c r="K33" s="19">
        <f t="shared" si="1"/>
        <v>133.72741394043027</v>
      </c>
      <c r="L33" s="20">
        <f t="shared" si="2"/>
        <v>1.608388876592842</v>
      </c>
      <c r="M33" s="20">
        <f t="shared" si="5"/>
        <v>1.7274988076566997</v>
      </c>
      <c r="P33" s="18">
        <f t="shared" si="4"/>
        <v>4.8246049327259382</v>
      </c>
    </row>
    <row r="34" spans="1:16" x14ac:dyDescent="0.15">
      <c r="A34" s="18">
        <v>16.5</v>
      </c>
      <c r="B34" s="18">
        <v>32</v>
      </c>
      <c r="D34">
        <v>681.18170166015602</v>
      </c>
      <c r="E34">
        <v>564.1396484375</v>
      </c>
      <c r="F34">
        <v>490.59036254882801</v>
      </c>
      <c r="G34">
        <v>481.60403442382801</v>
      </c>
      <c r="I34" s="19">
        <f t="shared" si="0"/>
        <v>190.59133911132801</v>
      </c>
      <c r="J34" s="19">
        <f t="shared" si="0"/>
        <v>82.535614013671989</v>
      </c>
      <c r="K34" s="19">
        <f t="shared" si="1"/>
        <v>132.81640930175763</v>
      </c>
      <c r="L34" s="20">
        <f t="shared" si="2"/>
        <v>1.6092012022804683</v>
      </c>
      <c r="M34" s="20">
        <f t="shared" si="5"/>
        <v>1.7320333186900716</v>
      </c>
      <c r="P34" s="18">
        <f t="shared" si="4"/>
        <v>5.0997590026040305</v>
      </c>
    </row>
    <row r="35" spans="1:16" x14ac:dyDescent="0.15">
      <c r="A35" s="18">
        <v>17</v>
      </c>
      <c r="B35" s="18">
        <v>33</v>
      </c>
      <c r="D35">
        <v>678.184814453125</v>
      </c>
      <c r="E35">
        <v>564.3916015625</v>
      </c>
      <c r="F35">
        <v>490.68682861328102</v>
      </c>
      <c r="G35">
        <v>481.57702636718801</v>
      </c>
      <c r="I35" s="19">
        <f t="shared" si="0"/>
        <v>187.49798583984398</v>
      </c>
      <c r="J35" s="19">
        <f t="shared" si="0"/>
        <v>82.814575195311988</v>
      </c>
      <c r="K35" s="19">
        <f t="shared" si="1"/>
        <v>129.52778320312558</v>
      </c>
      <c r="L35" s="20">
        <f t="shared" si="2"/>
        <v>1.5640698862204385</v>
      </c>
      <c r="M35" s="20">
        <f t="shared" si="5"/>
        <v>1.6906241879757873</v>
      </c>
      <c r="P35" s="18">
        <f t="shared" si="4"/>
        <v>2.5870534953739073</v>
      </c>
    </row>
    <row r="36" spans="1:16" x14ac:dyDescent="0.15">
      <c r="A36" s="18">
        <v>17.5</v>
      </c>
      <c r="B36" s="18">
        <v>34</v>
      </c>
      <c r="D36">
        <v>674.77355957031295</v>
      </c>
      <c r="E36">
        <v>563.71063232421898</v>
      </c>
      <c r="F36">
        <v>490.15155029296898</v>
      </c>
      <c r="G36">
        <v>481.05291748046898</v>
      </c>
      <c r="I36" s="19">
        <f t="shared" si="0"/>
        <v>184.62200927734398</v>
      </c>
      <c r="J36" s="19">
        <f t="shared" si="0"/>
        <v>82.65771484375</v>
      </c>
      <c r="K36" s="19">
        <f t="shared" si="1"/>
        <v>126.76160888671899</v>
      </c>
      <c r="L36" s="20">
        <f t="shared" si="2"/>
        <v>1.5335726269028815</v>
      </c>
      <c r="M36" s="20">
        <f t="shared" si="5"/>
        <v>1.6638491140039759</v>
      </c>
      <c r="P36" s="18">
        <f t="shared" si="4"/>
        <v>0.96234235884535468</v>
      </c>
    </row>
    <row r="37" spans="1:16" x14ac:dyDescent="0.15">
      <c r="A37" s="18">
        <v>18</v>
      </c>
      <c r="B37" s="18">
        <v>35</v>
      </c>
      <c r="D37">
        <v>674.53436279296898</v>
      </c>
      <c r="E37">
        <v>563.54241943359398</v>
      </c>
      <c r="F37">
        <v>490.14471435546898</v>
      </c>
      <c r="G37">
        <v>481.08172607421898</v>
      </c>
      <c r="I37" s="19">
        <f t="shared" si="0"/>
        <v>184.3896484375</v>
      </c>
      <c r="J37" s="19">
        <f t="shared" si="0"/>
        <v>82.460693359375</v>
      </c>
      <c r="K37" s="19">
        <f t="shared" si="1"/>
        <v>126.6671630859375</v>
      </c>
      <c r="L37" s="20">
        <f t="shared" si="2"/>
        <v>1.5360914142924393</v>
      </c>
      <c r="M37" s="20">
        <f t="shared" si="5"/>
        <v>1.6700900867392794</v>
      </c>
      <c r="P37" s="18">
        <f t="shared" si="4"/>
        <v>1.3410445023574014</v>
      </c>
    </row>
    <row r="38" spans="1:16" x14ac:dyDescent="0.15">
      <c r="A38" s="18">
        <v>18.5</v>
      </c>
      <c r="B38" s="18">
        <v>36</v>
      </c>
      <c r="D38">
        <v>673.95098876953102</v>
      </c>
      <c r="E38">
        <v>563.65509033203102</v>
      </c>
      <c r="F38">
        <v>489.90930175781301</v>
      </c>
      <c r="G38">
        <v>480.95501708984398</v>
      </c>
      <c r="I38" s="19">
        <f t="shared" si="0"/>
        <v>184.04168701171801</v>
      </c>
      <c r="J38" s="19">
        <f t="shared" si="0"/>
        <v>82.700073242187045</v>
      </c>
      <c r="K38" s="19">
        <f t="shared" si="1"/>
        <v>126.15163574218708</v>
      </c>
      <c r="L38" s="20">
        <f t="shared" si="2"/>
        <v>1.5254114149663713</v>
      </c>
      <c r="M38" s="20">
        <f t="shared" si="5"/>
        <v>1.6631322727589568</v>
      </c>
      <c r="P38" s="18">
        <f t="shared" si="4"/>
        <v>0.91884444152375411</v>
      </c>
    </row>
    <row r="39" spans="1:16" x14ac:dyDescent="0.15">
      <c r="A39" s="18">
        <v>19</v>
      </c>
      <c r="B39" s="18">
        <v>37</v>
      </c>
      <c r="D39">
        <v>672.46722412109398</v>
      </c>
      <c r="E39">
        <v>563.73571777343795</v>
      </c>
      <c r="F39">
        <v>489.34161376953102</v>
      </c>
      <c r="G39">
        <v>480.14398193359398</v>
      </c>
      <c r="I39" s="19">
        <f t="shared" si="0"/>
        <v>183.12561035156295</v>
      </c>
      <c r="J39" s="19">
        <f t="shared" si="0"/>
        <v>83.591735839843977</v>
      </c>
      <c r="K39" s="19">
        <f t="shared" si="1"/>
        <v>124.61139526367216</v>
      </c>
      <c r="L39" s="20">
        <f t="shared" si="2"/>
        <v>1.490714291451239</v>
      </c>
      <c r="M39" s="20">
        <f t="shared" si="5"/>
        <v>1.6321573345895701</v>
      </c>
      <c r="P39" s="18">
        <f t="shared" si="4"/>
        <v>-0.96071439928722313</v>
      </c>
    </row>
    <row r="40" spans="1:16" x14ac:dyDescent="0.15">
      <c r="A40" s="18">
        <v>19.5</v>
      </c>
      <c r="B40" s="18">
        <v>38</v>
      </c>
      <c r="D40">
        <v>671.60491943359398</v>
      </c>
      <c r="E40">
        <v>564.41009521484398</v>
      </c>
      <c r="F40">
        <v>489.26925659179699</v>
      </c>
      <c r="G40">
        <v>480.23831176757801</v>
      </c>
      <c r="I40" s="19">
        <f t="shared" si="0"/>
        <v>182.33566284179699</v>
      </c>
      <c r="J40" s="19">
        <f t="shared" si="0"/>
        <v>84.171783447265966</v>
      </c>
      <c r="K40" s="19">
        <f t="shared" si="1"/>
        <v>123.41541442871082</v>
      </c>
      <c r="L40" s="20">
        <f t="shared" si="2"/>
        <v>1.4662326182744028</v>
      </c>
      <c r="M40" s="20">
        <f t="shared" si="5"/>
        <v>1.6113978467584793</v>
      </c>
      <c r="P40" s="18">
        <f t="shared" si="4"/>
        <v>-2.2203998478992828</v>
      </c>
    </row>
    <row r="41" spans="1:16" x14ac:dyDescent="0.15">
      <c r="A41" s="18">
        <v>20</v>
      </c>
      <c r="B41" s="18">
        <v>39</v>
      </c>
      <c r="D41">
        <v>670.502685546875</v>
      </c>
      <c r="E41">
        <v>563.28820800781295</v>
      </c>
      <c r="F41">
        <v>489.59719848632801</v>
      </c>
      <c r="G41">
        <v>480.46075439453102</v>
      </c>
      <c r="I41" s="19">
        <f t="shared" si="0"/>
        <v>180.90548706054699</v>
      </c>
      <c r="J41" s="19">
        <f t="shared" si="0"/>
        <v>82.827453613281932</v>
      </c>
      <c r="K41" s="19">
        <f t="shared" si="1"/>
        <v>122.92626953124963</v>
      </c>
      <c r="L41" s="20">
        <f t="shared" si="2"/>
        <v>1.4841246974123756</v>
      </c>
      <c r="M41" s="20">
        <f t="shared" si="5"/>
        <v>1.6330121112421978</v>
      </c>
      <c r="P41" s="18">
        <f t="shared" si="4"/>
        <v>-0.90884656324572921</v>
      </c>
    </row>
    <row r="42" spans="1:16" x14ac:dyDescent="0.15">
      <c r="A42" s="18">
        <v>20.5</v>
      </c>
      <c r="B42" s="18">
        <v>40</v>
      </c>
      <c r="D42">
        <v>672.62615966796898</v>
      </c>
      <c r="E42">
        <v>562.96221923828102</v>
      </c>
      <c r="F42">
        <v>489.10906982421898</v>
      </c>
      <c r="G42">
        <v>479.767822265625</v>
      </c>
      <c r="I42" s="19">
        <f t="shared" si="0"/>
        <v>183.51708984375</v>
      </c>
      <c r="J42" s="19">
        <f t="shared" si="0"/>
        <v>83.194396972656023</v>
      </c>
      <c r="K42" s="19">
        <f t="shared" si="1"/>
        <v>125.28101196289079</v>
      </c>
      <c r="L42" s="20">
        <f t="shared" si="2"/>
        <v>1.5058828060748803</v>
      </c>
      <c r="M42" s="20">
        <f t="shared" si="5"/>
        <v>1.6584924052504482</v>
      </c>
      <c r="P42" s="18">
        <f t="shared" si="4"/>
        <v>0.63729734211975553</v>
      </c>
    </row>
    <row r="43" spans="1:16" x14ac:dyDescent="0.15">
      <c r="A43" s="18">
        <v>21</v>
      </c>
      <c r="B43" s="18">
        <v>41</v>
      </c>
      <c r="D43">
        <v>670.58099365234398</v>
      </c>
      <c r="E43">
        <v>562.19177246093795</v>
      </c>
      <c r="F43">
        <v>489.63894653320301</v>
      </c>
      <c r="G43">
        <v>480.47229003906301</v>
      </c>
      <c r="I43" s="19">
        <f t="shared" si="0"/>
        <v>180.94204711914097</v>
      </c>
      <c r="J43" s="19">
        <f t="shared" si="0"/>
        <v>81.719482421874943</v>
      </c>
      <c r="K43" s="19">
        <f t="shared" si="1"/>
        <v>123.7384094238285</v>
      </c>
      <c r="L43" s="20">
        <f t="shared" si="2"/>
        <v>1.5141849379935106</v>
      </c>
      <c r="M43" s="20">
        <f t="shared" si="5"/>
        <v>1.6705167225148239</v>
      </c>
      <c r="P43" s="18">
        <f t="shared" si="4"/>
        <v>1.3669327556073589</v>
      </c>
    </row>
    <row r="44" spans="1:16" x14ac:dyDescent="0.15">
      <c r="A44" s="18">
        <v>21.5</v>
      </c>
      <c r="B44" s="18">
        <v>42</v>
      </c>
      <c r="D44">
        <v>673.14007568359398</v>
      </c>
      <c r="E44">
        <v>564.04284667968795</v>
      </c>
      <c r="F44">
        <v>489.39596557617199</v>
      </c>
      <c r="G44">
        <v>480.275390625</v>
      </c>
      <c r="I44" s="19">
        <f t="shared" si="0"/>
        <v>183.74411010742199</v>
      </c>
      <c r="J44" s="19">
        <f t="shared" si="0"/>
        <v>83.767456054687955</v>
      </c>
      <c r="K44" s="19">
        <f t="shared" si="1"/>
        <v>125.10689086914041</v>
      </c>
      <c r="L44" s="20">
        <f t="shared" si="2"/>
        <v>1.4935023308749382</v>
      </c>
      <c r="M44" s="20">
        <f t="shared" si="5"/>
        <v>1.6535563007419971</v>
      </c>
      <c r="P44" s="18">
        <f t="shared" si="4"/>
        <v>0.33777458545464317</v>
      </c>
    </row>
    <row r="45" spans="1:16" x14ac:dyDescent="0.15">
      <c r="A45" s="18">
        <v>22</v>
      </c>
      <c r="B45" s="18">
        <v>43</v>
      </c>
      <c r="D45">
        <v>673.091796875</v>
      </c>
      <c r="E45">
        <v>563.65393066406295</v>
      </c>
      <c r="F45">
        <v>489.78689575195301</v>
      </c>
      <c r="G45">
        <v>480.25305175781301</v>
      </c>
      <c r="I45" s="19">
        <f t="shared" si="0"/>
        <v>183.30490112304699</v>
      </c>
      <c r="J45" s="19">
        <f t="shared" si="0"/>
        <v>83.400878906249943</v>
      </c>
      <c r="K45" s="19">
        <f t="shared" si="1"/>
        <v>124.92428588867203</v>
      </c>
      <c r="L45" s="20">
        <f t="shared" si="2"/>
        <v>1.4978773308743918</v>
      </c>
      <c r="M45" s="20">
        <f t="shared" si="5"/>
        <v>1.6616534860871961</v>
      </c>
      <c r="P45" s="18">
        <f t="shared" si="4"/>
        <v>0.82911168572673677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670.50695800781295</v>
      </c>
      <c r="E46">
        <v>563.41009521484398</v>
      </c>
      <c r="F46">
        <v>489.86068725585898</v>
      </c>
      <c r="G46">
        <v>480.55148315429699</v>
      </c>
      <c r="I46" s="19">
        <f t="shared" si="0"/>
        <v>180.64627075195398</v>
      </c>
      <c r="J46" s="19">
        <f t="shared" si="0"/>
        <v>82.858612060546989</v>
      </c>
      <c r="K46" s="19">
        <f t="shared" si="1"/>
        <v>122.64524230957109</v>
      </c>
      <c r="L46" s="20">
        <f t="shared" si="2"/>
        <v>1.4801749541731517</v>
      </c>
      <c r="M46" s="20">
        <f t="shared" si="5"/>
        <v>1.6476732947317017</v>
      </c>
      <c r="P46" s="18">
        <f t="shared" si="4"/>
        <v>-1.9206141891030874E-2</v>
      </c>
    </row>
    <row r="47" spans="1:16" x14ac:dyDescent="0.15">
      <c r="A47" s="18">
        <v>23</v>
      </c>
      <c r="B47" s="18">
        <v>45</v>
      </c>
      <c r="D47">
        <v>670.2333984375</v>
      </c>
      <c r="E47">
        <v>562.86071777343795</v>
      </c>
      <c r="F47">
        <v>490.34628295898398</v>
      </c>
      <c r="G47">
        <v>481.211669921875</v>
      </c>
      <c r="I47" s="19">
        <f t="shared" si="0"/>
        <v>179.88711547851602</v>
      </c>
      <c r="J47" s="19">
        <f t="shared" si="0"/>
        <v>81.649047851562955</v>
      </c>
      <c r="K47" s="19">
        <f t="shared" si="1"/>
        <v>122.73278198242195</v>
      </c>
      <c r="L47" s="20">
        <f t="shared" si="2"/>
        <v>1.5031746874201002</v>
      </c>
      <c r="M47" s="20">
        <f t="shared" si="5"/>
        <v>1.6743952133243956</v>
      </c>
      <c r="P47" s="18">
        <f t="shared" si="4"/>
        <v>1.6022795269316472</v>
      </c>
    </row>
    <row r="48" spans="1:16" x14ac:dyDescent="0.15">
      <c r="A48" s="18">
        <v>23.5</v>
      </c>
      <c r="B48" s="18">
        <v>46</v>
      </c>
      <c r="D48">
        <v>670.908203125</v>
      </c>
      <c r="E48">
        <v>563.11535644531295</v>
      </c>
      <c r="F48">
        <v>489.81173706054699</v>
      </c>
      <c r="G48">
        <v>480.72714233398398</v>
      </c>
      <c r="I48" s="19">
        <f t="shared" si="0"/>
        <v>181.09646606445301</v>
      </c>
      <c r="J48" s="19">
        <f t="shared" si="0"/>
        <v>82.388214111328978</v>
      </c>
      <c r="K48" s="19">
        <f t="shared" si="1"/>
        <v>123.42471618652273</v>
      </c>
      <c r="L48" s="20">
        <f t="shared" si="2"/>
        <v>1.4980870445831274</v>
      </c>
      <c r="M48" s="20">
        <f t="shared" si="5"/>
        <v>1.6730297558331684</v>
      </c>
      <c r="P48" s="18">
        <f t="shared" si="4"/>
        <v>1.5194235843191732</v>
      </c>
    </row>
    <row r="49" spans="1:22" x14ac:dyDescent="0.15">
      <c r="A49" s="18">
        <v>24</v>
      </c>
      <c r="B49" s="18">
        <v>47</v>
      </c>
      <c r="D49">
        <v>667.36572265625</v>
      </c>
      <c r="E49">
        <v>561.59759521484398</v>
      </c>
      <c r="F49">
        <v>490.40280151367199</v>
      </c>
      <c r="G49">
        <v>481.23794555664102</v>
      </c>
      <c r="I49" s="19">
        <f t="shared" si="0"/>
        <v>176.96292114257801</v>
      </c>
      <c r="J49" s="19">
        <f t="shared" si="0"/>
        <v>80.359649658202954</v>
      </c>
      <c r="K49" s="19">
        <f t="shared" si="1"/>
        <v>120.71116638183594</v>
      </c>
      <c r="L49" s="20">
        <f t="shared" si="2"/>
        <v>1.5021365435919865</v>
      </c>
      <c r="M49" s="20">
        <f t="shared" si="5"/>
        <v>1.6808014401877731</v>
      </c>
      <c r="P49" s="18">
        <f t="shared" si="4"/>
        <v>1.9910092887622084</v>
      </c>
    </row>
    <row r="50" spans="1:22" x14ac:dyDescent="0.15">
      <c r="A50" s="18">
        <v>24.5</v>
      </c>
      <c r="B50" s="18">
        <v>48</v>
      </c>
      <c r="D50">
        <v>666.49572753906295</v>
      </c>
      <c r="E50">
        <v>559.7646484375</v>
      </c>
      <c r="F50">
        <v>490.32650756835898</v>
      </c>
      <c r="G50">
        <v>480.75881958007801</v>
      </c>
      <c r="I50" s="19">
        <f t="shared" si="0"/>
        <v>176.16921997070398</v>
      </c>
      <c r="J50" s="19">
        <f t="shared" si="0"/>
        <v>79.005828857421989</v>
      </c>
      <c r="K50" s="19">
        <f t="shared" si="1"/>
        <v>120.86513977050859</v>
      </c>
      <c r="L50" s="20">
        <f t="shared" si="2"/>
        <v>1.5298256029770674</v>
      </c>
      <c r="M50" s="20">
        <f t="shared" si="5"/>
        <v>1.7122126849185995</v>
      </c>
      <c r="P50" s="18">
        <f t="shared" si="4"/>
        <v>3.8970432059840974</v>
      </c>
    </row>
    <row r="51" spans="1:22" x14ac:dyDescent="0.15">
      <c r="A51" s="18">
        <v>25</v>
      </c>
      <c r="B51" s="18">
        <v>49</v>
      </c>
      <c r="D51">
        <v>666.34802246093795</v>
      </c>
      <c r="E51">
        <v>559.34722900390602</v>
      </c>
      <c r="F51">
        <v>489.41000366210898</v>
      </c>
      <c r="G51">
        <v>481.01980590820301</v>
      </c>
      <c r="I51" s="19">
        <f t="shared" si="0"/>
        <v>176.93801879882898</v>
      </c>
      <c r="J51" s="19">
        <f t="shared" si="0"/>
        <v>78.327423095703011</v>
      </c>
      <c r="K51" s="19">
        <f t="shared" si="1"/>
        <v>122.10882263183687</v>
      </c>
      <c r="L51" s="20">
        <f t="shared" si="2"/>
        <v>1.5589536564051176</v>
      </c>
      <c r="M51" s="20">
        <f t="shared" si="5"/>
        <v>1.7450629236923954</v>
      </c>
      <c r="P51" s="18">
        <f t="shared" si="4"/>
        <v>5.8903952628112117</v>
      </c>
    </row>
    <row r="52" spans="1:22" x14ac:dyDescent="0.15">
      <c r="A52" s="18">
        <v>25.5</v>
      </c>
      <c r="B52" s="18">
        <v>50</v>
      </c>
      <c r="D52">
        <v>671.81402587890602</v>
      </c>
      <c r="E52">
        <v>564.12347412109398</v>
      </c>
      <c r="F52">
        <v>489.74911499023398</v>
      </c>
      <c r="G52">
        <v>480.90930175781301</v>
      </c>
      <c r="I52" s="19">
        <f t="shared" si="0"/>
        <v>182.06491088867205</v>
      </c>
      <c r="J52" s="19">
        <f t="shared" si="0"/>
        <v>83.214172363280966</v>
      </c>
      <c r="K52" s="19">
        <f t="shared" si="1"/>
        <v>123.81499023437537</v>
      </c>
      <c r="L52" s="20">
        <f t="shared" si="2"/>
        <v>1.4879074888090806</v>
      </c>
      <c r="M52" s="20">
        <f t="shared" si="5"/>
        <v>1.677738941442104</v>
      </c>
      <c r="P52" s="18">
        <f t="shared" si="4"/>
        <v>1.8051769051455773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668.58721923828102</v>
      </c>
      <c r="E53">
        <v>563.591796875</v>
      </c>
      <c r="F53">
        <v>489.063720703125</v>
      </c>
      <c r="G53">
        <v>480.07379150390602</v>
      </c>
      <c r="I53" s="19">
        <f t="shared" si="0"/>
        <v>179.52349853515602</v>
      </c>
      <c r="J53" s="19">
        <f t="shared" si="0"/>
        <v>83.518005371093977</v>
      </c>
      <c r="K53" s="19">
        <f t="shared" si="1"/>
        <v>121.06089477539024</v>
      </c>
      <c r="L53" s="20">
        <f t="shared" si="2"/>
        <v>1.4495185108586184</v>
      </c>
      <c r="M53" s="20">
        <f t="shared" si="5"/>
        <v>1.6430721488373872</v>
      </c>
      <c r="P53" s="18">
        <f t="shared" si="4"/>
        <v>-0.29840361425490086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659.845703125</v>
      </c>
      <c r="E54">
        <v>560.06903076171898</v>
      </c>
      <c r="F54">
        <v>489.15155029296898</v>
      </c>
      <c r="G54">
        <v>480.71383666992199</v>
      </c>
      <c r="I54" s="19">
        <f t="shared" si="0"/>
        <v>170.69415283203102</v>
      </c>
      <c r="J54" s="19">
        <f t="shared" si="0"/>
        <v>79.355194091796989</v>
      </c>
      <c r="K54" s="19">
        <f t="shared" si="1"/>
        <v>115.14551696777313</v>
      </c>
      <c r="L54" s="20">
        <f t="shared" si="2"/>
        <v>1.4510142440654155</v>
      </c>
      <c r="M54" s="20">
        <f t="shared" si="5"/>
        <v>1.6482900673899299</v>
      </c>
      <c r="P54" s="18">
        <f t="shared" si="4"/>
        <v>1.8219614899957576E-2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650.89117431640602</v>
      </c>
      <c r="E55">
        <v>556.77392578125</v>
      </c>
      <c r="F55">
        <v>488.93951416015602</v>
      </c>
      <c r="G55">
        <v>480.33261108398398</v>
      </c>
      <c r="I55" s="19">
        <f t="shared" si="0"/>
        <v>161.95166015625</v>
      </c>
      <c r="J55" s="19">
        <f t="shared" si="0"/>
        <v>76.441314697266023</v>
      </c>
      <c r="K55" s="19">
        <f t="shared" si="1"/>
        <v>108.44273986816378</v>
      </c>
      <c r="L55" s="20">
        <f t="shared" si="2"/>
        <v>1.418640434137409</v>
      </c>
      <c r="M55" s="20">
        <f t="shared" si="5"/>
        <v>1.6196384428076689</v>
      </c>
      <c r="P55" s="18">
        <f t="shared" si="4"/>
        <v>-1.7203605879948298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651.44793701171898</v>
      </c>
      <c r="E56">
        <v>557.47607421875</v>
      </c>
      <c r="F56">
        <v>489.23361206054699</v>
      </c>
      <c r="G56">
        <v>480.55148315429699</v>
      </c>
      <c r="I56" s="19">
        <f t="shared" si="0"/>
        <v>162.21432495117199</v>
      </c>
      <c r="J56" s="19">
        <f t="shared" si="0"/>
        <v>76.924591064453011</v>
      </c>
      <c r="K56" s="19">
        <f t="shared" si="1"/>
        <v>108.36711120605489</v>
      </c>
      <c r="L56" s="20">
        <f t="shared" si="2"/>
        <v>1.4087447161760931</v>
      </c>
      <c r="M56" s="20">
        <f t="shared" si="5"/>
        <v>1.6134649101920986</v>
      </c>
      <c r="P56" s="18">
        <f t="shared" si="4"/>
        <v>-2.0949704659282786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656.99847412109398</v>
      </c>
      <c r="E57">
        <v>560.38543701171898</v>
      </c>
      <c r="F57">
        <v>489.851318359375</v>
      </c>
      <c r="G57">
        <v>480.72607421875</v>
      </c>
      <c r="I57" s="19">
        <f t="shared" si="0"/>
        <v>167.14715576171898</v>
      </c>
      <c r="J57" s="19">
        <f t="shared" si="0"/>
        <v>79.659362792968977</v>
      </c>
      <c r="K57" s="19">
        <f t="shared" si="1"/>
        <v>111.38560180664069</v>
      </c>
      <c r="L57" s="20">
        <f t="shared" si="2"/>
        <v>1.3982738237076633</v>
      </c>
      <c r="M57" s="20">
        <f t="shared" si="5"/>
        <v>1.6067162030694142</v>
      </c>
      <c r="P57" s="18">
        <f t="shared" si="4"/>
        <v>-2.5044819253901078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656.309814453125</v>
      </c>
      <c r="E58">
        <v>560.278564453125</v>
      </c>
      <c r="F58">
        <v>489.43664550781301</v>
      </c>
      <c r="G58">
        <v>480.10763549804699</v>
      </c>
      <c r="I58" s="19">
        <f t="shared" si="0"/>
        <v>166.87316894531199</v>
      </c>
      <c r="J58" s="19">
        <f t="shared" si="0"/>
        <v>80.170928955078011</v>
      </c>
      <c r="K58" s="19">
        <f t="shared" si="1"/>
        <v>110.75351867675738</v>
      </c>
      <c r="L58" s="20">
        <f t="shared" si="2"/>
        <v>1.3814673238826463</v>
      </c>
      <c r="M58" s="20">
        <f t="shared" si="5"/>
        <v>1.5936318885901428</v>
      </c>
      <c r="P58" s="18">
        <f t="shared" si="4"/>
        <v>-3.2984379559390637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654.12652587890602</v>
      </c>
      <c r="E59">
        <v>557.54553222656295</v>
      </c>
      <c r="F59">
        <v>488.929443359375</v>
      </c>
      <c r="G59">
        <v>480.08712768554699</v>
      </c>
      <c r="I59" s="19">
        <f t="shared" si="0"/>
        <v>165.19708251953102</v>
      </c>
      <c r="J59" s="19">
        <f t="shared" si="0"/>
        <v>77.458404541015966</v>
      </c>
      <c r="K59" s="19">
        <f t="shared" si="1"/>
        <v>110.97619934081985</v>
      </c>
      <c r="L59" s="20">
        <f t="shared" si="2"/>
        <v>1.432719922368856</v>
      </c>
      <c r="M59" s="20">
        <f t="shared" si="5"/>
        <v>1.6486066724220982</v>
      </c>
      <c r="P59" s="18">
        <f t="shared" si="4"/>
        <v>3.7431204088710007E-2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652.103759765625</v>
      </c>
      <c r="E60">
        <v>557.16052246093795</v>
      </c>
      <c r="F60">
        <v>488.96112060546898</v>
      </c>
      <c r="G60">
        <v>480.14291381835898</v>
      </c>
      <c r="I60" s="19">
        <f t="shared" si="0"/>
        <v>163.14263916015602</v>
      </c>
      <c r="J60" s="19">
        <f t="shared" si="0"/>
        <v>77.017608642578978</v>
      </c>
      <c r="K60" s="19">
        <f t="shared" si="1"/>
        <v>109.23031311035075</v>
      </c>
      <c r="L60" s="20">
        <f t="shared" si="2"/>
        <v>1.4182511640586444</v>
      </c>
      <c r="M60" s="20">
        <f t="shared" si="5"/>
        <v>1.637860099457632</v>
      </c>
      <c r="P60" s="18">
        <f t="shared" si="4"/>
        <v>-0.61467070208218777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659.598388671875</v>
      </c>
      <c r="E61">
        <v>559.01116943359398</v>
      </c>
      <c r="F61">
        <v>489.13104248046898</v>
      </c>
      <c r="G61">
        <v>479.96939086914102</v>
      </c>
      <c r="I61" s="19">
        <f t="shared" si="0"/>
        <v>170.46734619140602</v>
      </c>
      <c r="J61" s="19">
        <f t="shared" si="0"/>
        <v>79.041778564452954</v>
      </c>
      <c r="K61" s="19">
        <f t="shared" si="1"/>
        <v>115.13810119628896</v>
      </c>
      <c r="L61" s="20">
        <f t="shared" si="2"/>
        <v>1.4566739677093934</v>
      </c>
      <c r="M61" s="20">
        <f t="shared" si="5"/>
        <v>1.6800050884541267</v>
      </c>
      <c r="P61" s="18">
        <f t="shared" si="4"/>
        <v>1.9426866760362322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661.372314453125</v>
      </c>
      <c r="E62">
        <v>560.98840332031295</v>
      </c>
      <c r="F62">
        <v>488.61553955078102</v>
      </c>
      <c r="G62">
        <v>479.65838623046898</v>
      </c>
      <c r="I62" s="19">
        <f t="shared" si="0"/>
        <v>172.75677490234398</v>
      </c>
      <c r="J62" s="19">
        <f t="shared" si="0"/>
        <v>81.330017089843977</v>
      </c>
      <c r="K62" s="19">
        <f t="shared" si="1"/>
        <v>115.8257629394532</v>
      </c>
      <c r="L62" s="20">
        <f t="shared" si="2"/>
        <v>1.4241453166240248</v>
      </c>
      <c r="M62" s="20">
        <f t="shared" si="5"/>
        <v>1.6511986227145035</v>
      </c>
      <c r="P62" s="18">
        <f t="shared" si="4"/>
        <v>0.19471071374880281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668.84954833984398</v>
      </c>
      <c r="E63">
        <v>563.68518066406295</v>
      </c>
      <c r="F63">
        <v>489.12237548828102</v>
      </c>
      <c r="G63">
        <v>480.63677978515602</v>
      </c>
      <c r="I63" s="19">
        <f t="shared" si="0"/>
        <v>179.72717285156295</v>
      </c>
      <c r="J63" s="19">
        <f t="shared" si="0"/>
        <v>83.048400878906932</v>
      </c>
      <c r="K63" s="19">
        <f t="shared" si="1"/>
        <v>121.5932922363281</v>
      </c>
      <c r="L63" s="20">
        <f t="shared" si="2"/>
        <v>1.4641256297472067</v>
      </c>
      <c r="M63" s="20">
        <f t="shared" si="5"/>
        <v>1.6949011211834311</v>
      </c>
      <c r="P63" s="18">
        <f t="shared" si="4"/>
        <v>2.8465777461738595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665.47955322265602</v>
      </c>
      <c r="E64">
        <v>563.41241455078102</v>
      </c>
      <c r="F64">
        <v>489.28976440429699</v>
      </c>
      <c r="G64">
        <v>480.36105346679699</v>
      </c>
      <c r="I64" s="19">
        <f t="shared" si="0"/>
        <v>176.18978881835903</v>
      </c>
      <c r="J64" s="19">
        <f t="shared" si="0"/>
        <v>83.051361083984034</v>
      </c>
      <c r="K64" s="19">
        <f t="shared" si="1"/>
        <v>118.05383605957022</v>
      </c>
      <c r="L64" s="20">
        <f t="shared" si="2"/>
        <v>1.4214557656700006</v>
      </c>
      <c r="M64" s="20">
        <f t="shared" si="5"/>
        <v>1.6559534424519706</v>
      </c>
      <c r="P64" s="18">
        <f t="shared" si="4"/>
        <v>0.48323311289443105</v>
      </c>
      <c r="R64" s="29"/>
      <c r="S64" s="29"/>
      <c r="T64" s="29"/>
      <c r="U64" s="18">
        <v>12.5</v>
      </c>
      <c r="V64" s="20">
        <f t="shared" ref="V64:V83" si="6">L26</f>
        <v>1.6674495703018319</v>
      </c>
    </row>
    <row r="65" spans="1:22" x14ac:dyDescent="0.15">
      <c r="A65" s="18">
        <v>32</v>
      </c>
      <c r="B65" s="18">
        <v>63</v>
      </c>
      <c r="D65">
        <v>663.63116455078102</v>
      </c>
      <c r="E65">
        <v>563.47259521484398</v>
      </c>
      <c r="F65">
        <v>488.94851684570301</v>
      </c>
      <c r="G65">
        <v>479.78112792968801</v>
      </c>
      <c r="I65" s="19">
        <f t="shared" si="0"/>
        <v>174.68264770507801</v>
      </c>
      <c r="J65" s="19">
        <f t="shared" si="0"/>
        <v>83.691467285155966</v>
      </c>
      <c r="K65" s="19">
        <f t="shared" si="1"/>
        <v>116.09862060546884</v>
      </c>
      <c r="L65" s="20">
        <f t="shared" si="2"/>
        <v>1.3872217129363296</v>
      </c>
      <c r="M65" s="20">
        <f t="shared" si="5"/>
        <v>1.625441575064045</v>
      </c>
      <c r="P65" s="18">
        <f t="shared" si="4"/>
        <v>-1.3682265989866775</v>
      </c>
      <c r="R65" s="29"/>
      <c r="S65" s="29"/>
      <c r="T65" s="29"/>
      <c r="U65" s="18">
        <v>13</v>
      </c>
      <c r="V65" s="20">
        <f t="shared" si="6"/>
        <v>1.6568414321269052</v>
      </c>
    </row>
    <row r="66" spans="1:22" x14ac:dyDescent="0.15">
      <c r="A66" s="18">
        <v>32.5</v>
      </c>
      <c r="B66" s="18">
        <v>64</v>
      </c>
      <c r="D66">
        <v>657.971435546875</v>
      </c>
      <c r="E66">
        <v>561.00427246093795</v>
      </c>
      <c r="F66">
        <v>489.27322387695301</v>
      </c>
      <c r="G66">
        <v>480.24551391601602</v>
      </c>
      <c r="I66" s="19">
        <f t="shared" ref="I66:J129" si="7">D66-F66</f>
        <v>168.69821166992199</v>
      </c>
      <c r="J66" s="19">
        <f t="shared" si="7"/>
        <v>80.758758544921932</v>
      </c>
      <c r="K66" s="19">
        <f t="shared" ref="K66:K129" si="8">I66-0.7*J66</f>
        <v>112.16708068847663</v>
      </c>
      <c r="L66" s="20">
        <f t="shared" ref="L66:L129" si="9">K66/J66</f>
        <v>1.3889153660786386</v>
      </c>
      <c r="M66" s="20">
        <f t="shared" si="5"/>
        <v>1.6308574135520997</v>
      </c>
      <c r="P66" s="18">
        <f t="shared" si="4"/>
        <v>-1.0395935907475153</v>
      </c>
      <c r="R66" s="29"/>
      <c r="S66" s="29"/>
      <c r="T66" s="29"/>
      <c r="U66" s="18">
        <v>13.5</v>
      </c>
      <c r="V66" s="20">
        <f t="shared" si="6"/>
        <v>1.6923459159668148</v>
      </c>
    </row>
    <row r="67" spans="1:22" x14ac:dyDescent="0.15">
      <c r="A67" s="18">
        <v>33</v>
      </c>
      <c r="B67" s="18">
        <v>65</v>
      </c>
      <c r="D67">
        <v>649.41668701171898</v>
      </c>
      <c r="E67">
        <v>557.27545166015602</v>
      </c>
      <c r="F67">
        <v>489.84558105468801</v>
      </c>
      <c r="G67">
        <v>480.7958984375</v>
      </c>
      <c r="I67" s="19">
        <f t="shared" si="7"/>
        <v>159.57110595703097</v>
      </c>
      <c r="J67" s="19">
        <f t="shared" si="7"/>
        <v>76.479553222656023</v>
      </c>
      <c r="K67" s="19">
        <f t="shared" si="8"/>
        <v>106.03541870117175</v>
      </c>
      <c r="L67" s="20">
        <f t="shared" si="9"/>
        <v>1.3864544735567337</v>
      </c>
      <c r="M67" s="20">
        <f t="shared" si="5"/>
        <v>1.6321187063759401</v>
      </c>
      <c r="P67" s="18">
        <f t="shared" si="4"/>
        <v>-0.96305835878234602</v>
      </c>
      <c r="R67" s="29"/>
      <c r="S67" s="29"/>
      <c r="T67" s="29"/>
      <c r="U67" s="18">
        <v>14</v>
      </c>
      <c r="V67" s="20">
        <f t="shared" si="6"/>
        <v>1.6822814407853461</v>
      </c>
    </row>
    <row r="68" spans="1:22" x14ac:dyDescent="0.15">
      <c r="A68" s="18">
        <v>33.5</v>
      </c>
      <c r="B68" s="18">
        <v>66</v>
      </c>
      <c r="D68">
        <v>659.98223876953102</v>
      </c>
      <c r="E68">
        <v>562.77392578125</v>
      </c>
      <c r="F68">
        <v>489.52520751953102</v>
      </c>
      <c r="G68">
        <v>480.49172973632801</v>
      </c>
      <c r="I68" s="19">
        <f t="shared" si="7"/>
        <v>170.45703125</v>
      </c>
      <c r="J68" s="19">
        <f t="shared" si="7"/>
        <v>82.282196044921989</v>
      </c>
      <c r="K68" s="19">
        <f t="shared" si="8"/>
        <v>112.85949401855461</v>
      </c>
      <c r="L68" s="20">
        <f t="shared" si="9"/>
        <v>1.3716149962373263</v>
      </c>
      <c r="M68" s="20">
        <f t="shared" si="5"/>
        <v>1.6210014144022784</v>
      </c>
      <c r="P68" s="18">
        <f t="shared" si="4"/>
        <v>-1.6376554895564273</v>
      </c>
      <c r="U68" s="18">
        <v>14.5</v>
      </c>
      <c r="V68" s="20">
        <f t="shared" si="6"/>
        <v>1.6654883623438745</v>
      </c>
    </row>
    <row r="69" spans="1:22" x14ac:dyDescent="0.15">
      <c r="A69" s="18">
        <v>34</v>
      </c>
      <c r="B69" s="18">
        <v>67</v>
      </c>
      <c r="D69">
        <v>657.27276611328102</v>
      </c>
      <c r="E69">
        <v>560.36614990234398</v>
      </c>
      <c r="F69">
        <v>490.01763916015602</v>
      </c>
      <c r="G69">
        <v>481.08352661132801</v>
      </c>
      <c r="I69" s="19">
        <f t="shared" si="7"/>
        <v>167.255126953125</v>
      </c>
      <c r="J69" s="19">
        <f t="shared" si="7"/>
        <v>79.282623291015966</v>
      </c>
      <c r="K69" s="19">
        <f t="shared" si="8"/>
        <v>111.75729064941382</v>
      </c>
      <c r="L69" s="20">
        <f t="shared" si="9"/>
        <v>1.4096063678316477</v>
      </c>
      <c r="M69" s="20">
        <f t="shared" si="5"/>
        <v>1.6627149713423455</v>
      </c>
      <c r="P69" s="18">
        <f t="shared" si="4"/>
        <v>0.89352259705111625</v>
      </c>
      <c r="U69" s="18">
        <v>15</v>
      </c>
      <c r="V69" s="20">
        <f t="shared" si="6"/>
        <v>1.6442723079492527</v>
      </c>
    </row>
    <row r="70" spans="1:22" x14ac:dyDescent="0.15">
      <c r="A70" s="18">
        <v>34.5</v>
      </c>
      <c r="B70" s="18">
        <v>68</v>
      </c>
      <c r="D70">
        <v>660.63427734375</v>
      </c>
      <c r="E70">
        <v>562.28356933593795</v>
      </c>
      <c r="F70">
        <v>489.67855834960898</v>
      </c>
      <c r="G70">
        <v>481.65515136718801</v>
      </c>
      <c r="I70" s="19">
        <f t="shared" si="7"/>
        <v>170.95571899414102</v>
      </c>
      <c r="J70" s="19">
        <f t="shared" si="7"/>
        <v>80.628417968749943</v>
      </c>
      <c r="K70" s="19">
        <f t="shared" si="8"/>
        <v>114.51582641601607</v>
      </c>
      <c r="L70" s="20">
        <f t="shared" si="9"/>
        <v>1.4202911244072809</v>
      </c>
      <c r="M70" s="20">
        <f t="shared" si="5"/>
        <v>1.6771219132637241</v>
      </c>
      <c r="P70" s="18">
        <f t="shared" ref="P70:P133" si="10">(M70-$O$2)/$O$2*100</f>
        <v>1.7677356433951434</v>
      </c>
      <c r="U70" s="18">
        <v>15.5</v>
      </c>
      <c r="V70" s="20">
        <f t="shared" si="6"/>
        <v>1.6593214395234286</v>
      </c>
    </row>
    <row r="71" spans="1:22" x14ac:dyDescent="0.15">
      <c r="A71" s="18">
        <v>35</v>
      </c>
      <c r="B71" s="18">
        <v>69</v>
      </c>
      <c r="D71">
        <v>655.658935546875</v>
      </c>
      <c r="E71">
        <v>560.99072265625</v>
      </c>
      <c r="F71">
        <v>489.69259643554699</v>
      </c>
      <c r="G71">
        <v>481.22677612304699</v>
      </c>
      <c r="I71" s="19">
        <f t="shared" si="7"/>
        <v>165.96633911132801</v>
      </c>
      <c r="J71" s="19">
        <f t="shared" si="7"/>
        <v>79.763946533203011</v>
      </c>
      <c r="K71" s="19">
        <f t="shared" si="8"/>
        <v>110.13157653808591</v>
      </c>
      <c r="L71" s="20">
        <f t="shared" si="9"/>
        <v>1.3807187498206586</v>
      </c>
      <c r="M71" s="20">
        <f t="shared" si="5"/>
        <v>1.6412717240228474</v>
      </c>
      <c r="P71" s="18">
        <f t="shared" si="10"/>
        <v>-0.40765336832634652</v>
      </c>
      <c r="U71" s="18">
        <v>16</v>
      </c>
      <c r="V71" s="20">
        <f t="shared" si="6"/>
        <v>1.608388876592842</v>
      </c>
    </row>
    <row r="72" spans="1:22" x14ac:dyDescent="0.15">
      <c r="A72" s="18">
        <v>35.5</v>
      </c>
      <c r="B72" s="18">
        <v>70</v>
      </c>
      <c r="D72">
        <v>663.69097900390602</v>
      </c>
      <c r="E72">
        <v>563.05938720703102</v>
      </c>
      <c r="F72">
        <v>489.84881591796898</v>
      </c>
      <c r="G72">
        <v>481.09466552734398</v>
      </c>
      <c r="I72" s="19">
        <f t="shared" si="7"/>
        <v>173.84216308593705</v>
      </c>
      <c r="J72" s="19">
        <f t="shared" si="7"/>
        <v>81.964721679687045</v>
      </c>
      <c r="K72" s="19">
        <f t="shared" si="8"/>
        <v>116.46685791015611</v>
      </c>
      <c r="L72" s="20">
        <f t="shared" si="9"/>
        <v>1.4209388566620311</v>
      </c>
      <c r="M72" s="20">
        <f t="shared" si="5"/>
        <v>1.6852140162099656</v>
      </c>
      <c r="P72" s="18">
        <f t="shared" si="10"/>
        <v>2.2587643437653293</v>
      </c>
      <c r="U72" s="18">
        <v>16.5</v>
      </c>
      <c r="V72" s="20">
        <f t="shared" si="6"/>
        <v>1.6092012022804683</v>
      </c>
    </row>
    <row r="73" spans="1:22" x14ac:dyDescent="0.15">
      <c r="A73" s="18">
        <v>36</v>
      </c>
      <c r="B73" s="18">
        <v>71</v>
      </c>
      <c r="D73">
        <v>651.17053222656295</v>
      </c>
      <c r="E73">
        <v>557.40740966796898</v>
      </c>
      <c r="F73">
        <v>488.66018676757801</v>
      </c>
      <c r="G73">
        <v>479.89633178710898</v>
      </c>
      <c r="I73" s="19">
        <f t="shared" si="7"/>
        <v>162.51034545898494</v>
      </c>
      <c r="J73" s="19">
        <f t="shared" si="7"/>
        <v>77.51107788086</v>
      </c>
      <c r="K73" s="19">
        <f t="shared" si="8"/>
        <v>108.25259094238294</v>
      </c>
      <c r="L73" s="20">
        <f t="shared" si="9"/>
        <v>1.3966079933603144</v>
      </c>
      <c r="M73" s="20">
        <f t="shared" si="5"/>
        <v>1.6646053382539943</v>
      </c>
      <c r="P73" s="18">
        <f t="shared" si="10"/>
        <v>1.008230036392435</v>
      </c>
      <c r="U73" s="18">
        <v>17</v>
      </c>
      <c r="V73" s="20">
        <f t="shared" si="6"/>
        <v>1.5640698862204385</v>
      </c>
    </row>
    <row r="74" spans="1:22" x14ac:dyDescent="0.15">
      <c r="A74" s="18">
        <v>36.5</v>
      </c>
      <c r="B74" s="18">
        <v>72</v>
      </c>
      <c r="D74">
        <v>655.01275634765602</v>
      </c>
      <c r="E74">
        <v>559.107666015625</v>
      </c>
      <c r="F74">
        <v>489.38479614257801</v>
      </c>
      <c r="G74">
        <v>479.95895385742199</v>
      </c>
      <c r="I74" s="19">
        <f t="shared" si="7"/>
        <v>165.62796020507801</v>
      </c>
      <c r="J74" s="19">
        <f t="shared" si="7"/>
        <v>79.148712158203011</v>
      </c>
      <c r="K74" s="19">
        <f t="shared" si="8"/>
        <v>110.22386169433591</v>
      </c>
      <c r="L74" s="20">
        <f t="shared" si="9"/>
        <v>1.3926172478210344</v>
      </c>
      <c r="M74" s="20">
        <f t="shared" si="5"/>
        <v>1.6643367780604599</v>
      </c>
      <c r="P74" s="18">
        <f t="shared" si="10"/>
        <v>0.9919338073802223</v>
      </c>
      <c r="U74" s="18">
        <v>17.5</v>
      </c>
      <c r="V74" s="20">
        <f t="shared" si="6"/>
        <v>1.5335726269028815</v>
      </c>
    </row>
    <row r="75" spans="1:22" x14ac:dyDescent="0.15">
      <c r="A75" s="18">
        <v>37</v>
      </c>
      <c r="B75" s="18">
        <v>73</v>
      </c>
      <c r="D75">
        <v>655.57562255859398</v>
      </c>
      <c r="E75">
        <v>559.22259521484398</v>
      </c>
      <c r="F75">
        <v>489.04248046875</v>
      </c>
      <c r="G75">
        <v>480.57019042968801</v>
      </c>
      <c r="I75" s="19">
        <f t="shared" si="7"/>
        <v>166.53314208984398</v>
      </c>
      <c r="J75" s="19">
        <f t="shared" si="7"/>
        <v>78.652404785155966</v>
      </c>
      <c r="K75" s="19">
        <f t="shared" si="8"/>
        <v>111.4764587402348</v>
      </c>
      <c r="L75" s="20">
        <f t="shared" si="9"/>
        <v>1.4173305831492353</v>
      </c>
      <c r="M75" s="20">
        <f t="shared" si="5"/>
        <v>1.6927722987344063</v>
      </c>
      <c r="P75" s="18">
        <f t="shared" si="10"/>
        <v>2.7174008279601547</v>
      </c>
      <c r="U75" s="18">
        <v>18</v>
      </c>
      <c r="V75" s="20">
        <f t="shared" si="6"/>
        <v>1.5360914142924393</v>
      </c>
    </row>
    <row r="76" spans="1:22" x14ac:dyDescent="0.15">
      <c r="A76" s="18">
        <v>37.5</v>
      </c>
      <c r="B76" s="18">
        <v>74</v>
      </c>
      <c r="D76">
        <v>655.82330322265602</v>
      </c>
      <c r="E76">
        <v>558.47839355468795</v>
      </c>
      <c r="F76">
        <v>489.74011230468801</v>
      </c>
      <c r="G76">
        <v>480.82540893554699</v>
      </c>
      <c r="I76" s="19">
        <f t="shared" si="7"/>
        <v>166.08319091796801</v>
      </c>
      <c r="J76" s="19">
        <f t="shared" si="7"/>
        <v>77.652984619140966</v>
      </c>
      <c r="K76" s="19">
        <f t="shared" si="8"/>
        <v>111.72610168456933</v>
      </c>
      <c r="L76" s="20">
        <f t="shared" si="9"/>
        <v>1.4387869601219365</v>
      </c>
      <c r="M76" s="20">
        <f t="shared" si="5"/>
        <v>1.7179508610528531</v>
      </c>
      <c r="P76" s="18">
        <f t="shared" si="10"/>
        <v>4.2452356583560062</v>
      </c>
      <c r="U76" s="18">
        <v>18.5</v>
      </c>
      <c r="V76" s="20">
        <f t="shared" si="6"/>
        <v>1.5254114149663713</v>
      </c>
    </row>
    <row r="77" spans="1:22" x14ac:dyDescent="0.15">
      <c r="A77" s="18">
        <v>38</v>
      </c>
      <c r="B77" s="18">
        <v>75</v>
      </c>
      <c r="D77">
        <v>654.91552734375</v>
      </c>
      <c r="E77">
        <v>557.95178222656295</v>
      </c>
      <c r="F77">
        <v>489.13497924804699</v>
      </c>
      <c r="G77">
        <v>480.39236450195301</v>
      </c>
      <c r="I77" s="19">
        <f t="shared" si="7"/>
        <v>165.78054809570301</v>
      </c>
      <c r="J77" s="19">
        <f t="shared" si="7"/>
        <v>77.559417724609943</v>
      </c>
      <c r="K77" s="19">
        <f t="shared" si="8"/>
        <v>111.48895568847605</v>
      </c>
      <c r="L77" s="20">
        <f t="shared" si="9"/>
        <v>1.4374650939791689</v>
      </c>
      <c r="M77" s="20">
        <f t="shared" si="5"/>
        <v>1.7203511802558311</v>
      </c>
      <c r="P77" s="18">
        <f t="shared" si="10"/>
        <v>4.3908869960295238</v>
      </c>
      <c r="U77" s="18">
        <v>19</v>
      </c>
      <c r="V77" s="20">
        <f t="shared" si="6"/>
        <v>1.490714291451239</v>
      </c>
    </row>
    <row r="78" spans="1:22" x14ac:dyDescent="0.15">
      <c r="A78" s="18">
        <v>38.5</v>
      </c>
      <c r="B78" s="18">
        <v>76</v>
      </c>
      <c r="D78">
        <v>654.41741943359398</v>
      </c>
      <c r="E78">
        <v>557.31903076171898</v>
      </c>
      <c r="F78">
        <v>488.54571533203102</v>
      </c>
      <c r="G78">
        <v>479.87615966796898</v>
      </c>
      <c r="I78" s="19">
        <f t="shared" si="7"/>
        <v>165.87170410156295</v>
      </c>
      <c r="J78" s="19">
        <f t="shared" si="7"/>
        <v>77.44287109375</v>
      </c>
      <c r="K78" s="19">
        <f t="shared" si="8"/>
        <v>111.66169433593797</v>
      </c>
      <c r="L78" s="20">
        <f t="shared" si="9"/>
        <v>1.4418589181793595</v>
      </c>
      <c r="M78" s="20">
        <f t="shared" si="5"/>
        <v>1.7284671898017672</v>
      </c>
      <c r="P78" s="18">
        <f t="shared" si="10"/>
        <v>4.8833663485548122</v>
      </c>
      <c r="U78" s="18">
        <v>19.5</v>
      </c>
      <c r="V78" s="20">
        <f t="shared" si="6"/>
        <v>1.4662326182744028</v>
      </c>
    </row>
    <row r="79" spans="1:22" x14ac:dyDescent="0.15">
      <c r="A79" s="18">
        <v>39</v>
      </c>
      <c r="B79" s="18">
        <v>77</v>
      </c>
      <c r="D79">
        <v>654.41436767578102</v>
      </c>
      <c r="E79">
        <v>557.37847900390602</v>
      </c>
      <c r="F79">
        <v>488.98596191406301</v>
      </c>
      <c r="G79">
        <v>479.78869628906301</v>
      </c>
      <c r="I79" s="19">
        <f t="shared" si="7"/>
        <v>165.42840576171801</v>
      </c>
      <c r="J79" s="19">
        <f t="shared" si="7"/>
        <v>77.589782714843011</v>
      </c>
      <c r="K79" s="19">
        <f t="shared" si="8"/>
        <v>111.11555786132791</v>
      </c>
      <c r="L79" s="20">
        <f t="shared" si="9"/>
        <v>1.4320900764691971</v>
      </c>
      <c r="M79" s="20">
        <f t="shared" si="5"/>
        <v>1.7224205334373504</v>
      </c>
      <c r="P79" s="18">
        <f t="shared" si="10"/>
        <v>4.5164553198729873</v>
      </c>
      <c r="U79" s="18">
        <v>20</v>
      </c>
      <c r="V79" s="20">
        <f t="shared" si="6"/>
        <v>1.4841246974123756</v>
      </c>
    </row>
    <row r="80" spans="1:22" x14ac:dyDescent="0.15">
      <c r="A80" s="18">
        <v>39.5</v>
      </c>
      <c r="B80" s="18">
        <v>78</v>
      </c>
      <c r="D80">
        <v>656.51043701171898</v>
      </c>
      <c r="E80">
        <v>559.41589355468795</v>
      </c>
      <c r="F80">
        <v>489.29446411132801</v>
      </c>
      <c r="G80">
        <v>480.47229003906301</v>
      </c>
      <c r="I80" s="19">
        <f t="shared" si="7"/>
        <v>167.21597290039097</v>
      </c>
      <c r="J80" s="19">
        <f t="shared" si="7"/>
        <v>78.943603515624943</v>
      </c>
      <c r="K80" s="19">
        <f t="shared" si="8"/>
        <v>111.9554504394535</v>
      </c>
      <c r="L80" s="20">
        <f t="shared" si="9"/>
        <v>1.4181700030616753</v>
      </c>
      <c r="M80" s="20">
        <f t="shared" si="5"/>
        <v>1.712222645375574</v>
      </c>
      <c r="P80" s="18">
        <f t="shared" si="10"/>
        <v>3.8976476063823364</v>
      </c>
      <c r="U80" s="18">
        <v>20.5</v>
      </c>
      <c r="V80" s="20">
        <f t="shared" si="6"/>
        <v>1.5058828060748803</v>
      </c>
    </row>
    <row r="81" spans="1:22" x14ac:dyDescent="0.15">
      <c r="A81" s="18">
        <v>40</v>
      </c>
      <c r="B81" s="18">
        <v>79</v>
      </c>
      <c r="D81">
        <v>655.029296875</v>
      </c>
      <c r="E81">
        <v>559.65509033203102</v>
      </c>
      <c r="F81">
        <v>489.64181518554699</v>
      </c>
      <c r="G81">
        <v>480.61700439453102</v>
      </c>
      <c r="I81" s="19">
        <f t="shared" si="7"/>
        <v>165.38748168945301</v>
      </c>
      <c r="J81" s="19">
        <f t="shared" si="7"/>
        <v>79.0380859375</v>
      </c>
      <c r="K81" s="19">
        <f t="shared" si="8"/>
        <v>110.06082153320301</v>
      </c>
      <c r="L81" s="20">
        <f t="shared" si="9"/>
        <v>1.3925036294557347</v>
      </c>
      <c r="M81" s="20">
        <f t="shared" si="5"/>
        <v>1.6902784571153791</v>
      </c>
      <c r="P81" s="18">
        <f t="shared" si="10"/>
        <v>2.566074551310551</v>
      </c>
      <c r="U81" s="18">
        <v>21</v>
      </c>
      <c r="V81" s="20">
        <f t="shared" si="6"/>
        <v>1.5141849379935106</v>
      </c>
    </row>
    <row r="82" spans="1:22" x14ac:dyDescent="0.15">
      <c r="A82" s="18">
        <v>40.5</v>
      </c>
      <c r="B82" s="18">
        <v>80</v>
      </c>
      <c r="D82">
        <v>653.29473876953102</v>
      </c>
      <c r="E82">
        <v>559.33563232421898</v>
      </c>
      <c r="F82">
        <v>489.69763183593801</v>
      </c>
      <c r="G82">
        <v>481.39346313476602</v>
      </c>
      <c r="I82" s="19">
        <f t="shared" si="7"/>
        <v>163.59710693359301</v>
      </c>
      <c r="J82" s="19">
        <f t="shared" si="7"/>
        <v>77.942169189452954</v>
      </c>
      <c r="K82" s="19">
        <f t="shared" si="8"/>
        <v>109.03758850097594</v>
      </c>
      <c r="L82" s="20">
        <f t="shared" si="9"/>
        <v>1.3989550154286801</v>
      </c>
      <c r="M82" s="20">
        <f t="shared" si="5"/>
        <v>1.7004520284340701</v>
      </c>
      <c r="P82" s="18">
        <f t="shared" si="10"/>
        <v>3.1834067251505385</v>
      </c>
      <c r="U82" s="18">
        <v>21.5</v>
      </c>
      <c r="V82" s="20">
        <f t="shared" si="6"/>
        <v>1.4935023308749382</v>
      </c>
    </row>
    <row r="83" spans="1:22" x14ac:dyDescent="0.15">
      <c r="A83" s="18">
        <v>41</v>
      </c>
      <c r="B83" s="18">
        <v>81</v>
      </c>
      <c r="D83">
        <v>651.64392089843795</v>
      </c>
      <c r="E83">
        <v>558.90240478515602</v>
      </c>
      <c r="F83">
        <v>490.218505859375</v>
      </c>
      <c r="G83">
        <v>481.54714965820301</v>
      </c>
      <c r="I83" s="19">
        <f t="shared" si="7"/>
        <v>161.42541503906295</v>
      </c>
      <c r="J83" s="19">
        <f t="shared" si="7"/>
        <v>77.355255126953011</v>
      </c>
      <c r="K83" s="19">
        <f t="shared" si="8"/>
        <v>107.27673645019584</v>
      </c>
      <c r="L83" s="20">
        <f t="shared" si="9"/>
        <v>1.3868060582844259</v>
      </c>
      <c r="M83" s="20">
        <f t="shared" si="5"/>
        <v>1.6920252566355614</v>
      </c>
      <c r="P83" s="18">
        <f t="shared" si="10"/>
        <v>2.6720703232255349</v>
      </c>
      <c r="U83" s="18">
        <v>22</v>
      </c>
      <c r="V83" s="20">
        <f t="shared" si="6"/>
        <v>1.4978773308743918</v>
      </c>
    </row>
    <row r="84" spans="1:22" x14ac:dyDescent="0.15">
      <c r="A84" s="18">
        <v>41.5</v>
      </c>
      <c r="B84" s="18">
        <v>82</v>
      </c>
      <c r="D84">
        <v>648.29974365234398</v>
      </c>
      <c r="E84">
        <v>557.45794677734398</v>
      </c>
      <c r="F84">
        <v>489.25628662109398</v>
      </c>
      <c r="G84">
        <v>480.37292480468801</v>
      </c>
      <c r="I84" s="19">
        <f t="shared" si="7"/>
        <v>159.04345703125</v>
      </c>
      <c r="J84" s="19">
        <f t="shared" si="7"/>
        <v>77.085021972655966</v>
      </c>
      <c r="K84" s="19">
        <f t="shared" si="8"/>
        <v>105.08394165039083</v>
      </c>
      <c r="L84" s="20">
        <f t="shared" si="9"/>
        <v>1.3632212712823355</v>
      </c>
      <c r="M84" s="20">
        <f t="shared" si="5"/>
        <v>1.6721626549792163</v>
      </c>
      <c r="P84" s="18">
        <f t="shared" si="10"/>
        <v>1.4668079159033753</v>
      </c>
      <c r="U84" s="18">
        <v>65</v>
      </c>
      <c r="V84" s="20">
        <f t="shared" ref="V84:V104" si="11">L131</f>
        <v>1.2379256287568676</v>
      </c>
    </row>
    <row r="85" spans="1:22" x14ac:dyDescent="0.15">
      <c r="A85" s="18">
        <v>42</v>
      </c>
      <c r="B85" s="18">
        <v>83</v>
      </c>
      <c r="D85">
        <v>648.79284667968795</v>
      </c>
      <c r="E85">
        <v>559.44177246093795</v>
      </c>
      <c r="F85">
        <v>488.697265625</v>
      </c>
      <c r="G85">
        <v>479.87255859375</v>
      </c>
      <c r="I85" s="19">
        <f t="shared" si="7"/>
        <v>160.09558105468795</v>
      </c>
      <c r="J85" s="19">
        <f t="shared" si="7"/>
        <v>79.569213867187955</v>
      </c>
      <c r="K85" s="19">
        <f t="shared" si="8"/>
        <v>104.3971313476564</v>
      </c>
      <c r="L85" s="20">
        <f t="shared" si="9"/>
        <v>1.3120291916156126</v>
      </c>
      <c r="M85" s="20">
        <f t="shared" si="5"/>
        <v>1.6246927606582391</v>
      </c>
      <c r="P85" s="18">
        <f t="shared" si="10"/>
        <v>-1.4136646472843839</v>
      </c>
      <c r="U85" s="18">
        <v>65.5</v>
      </c>
      <c r="V85" s="20">
        <f t="shared" si="11"/>
        <v>1.2337366388609599</v>
      </c>
    </row>
    <row r="86" spans="1:22" x14ac:dyDescent="0.15">
      <c r="A86" s="18">
        <v>42.5</v>
      </c>
      <c r="B86" s="18">
        <v>84</v>
      </c>
      <c r="D86">
        <v>650.27471923828102</v>
      </c>
      <c r="E86">
        <v>561.13311767578102</v>
      </c>
      <c r="F86">
        <v>489.14147949218801</v>
      </c>
      <c r="G86">
        <v>480.15875244140602</v>
      </c>
      <c r="I86" s="19">
        <f t="shared" si="7"/>
        <v>161.13323974609301</v>
      </c>
      <c r="J86" s="19">
        <f t="shared" si="7"/>
        <v>80.974365234375</v>
      </c>
      <c r="K86" s="19">
        <f t="shared" si="8"/>
        <v>104.45118408203052</v>
      </c>
      <c r="L86" s="20">
        <f t="shared" si="9"/>
        <v>1.289929026052917</v>
      </c>
      <c r="M86" s="20">
        <f t="shared" si="5"/>
        <v>1.6063147804412892</v>
      </c>
      <c r="P86" s="18">
        <f t="shared" si="10"/>
        <v>-2.5288402451861964</v>
      </c>
      <c r="U86" s="18">
        <v>66</v>
      </c>
      <c r="V86" s="20">
        <f t="shared" si="11"/>
        <v>1.209465208938969</v>
      </c>
    </row>
    <row r="87" spans="1:22" x14ac:dyDescent="0.15">
      <c r="A87" s="18">
        <v>43</v>
      </c>
      <c r="B87" s="18">
        <v>85</v>
      </c>
      <c r="C87" s="18" t="s">
        <v>10</v>
      </c>
      <c r="D87">
        <v>645.73724365234398</v>
      </c>
      <c r="E87">
        <v>559.99114990234398</v>
      </c>
      <c r="F87">
        <v>489.80020141601602</v>
      </c>
      <c r="G87">
        <v>481.22390747070301</v>
      </c>
      <c r="I87" s="19">
        <f t="shared" si="7"/>
        <v>155.93704223632795</v>
      </c>
      <c r="J87" s="19">
        <f t="shared" si="7"/>
        <v>78.767242431640966</v>
      </c>
      <c r="K87" s="19">
        <f t="shared" si="8"/>
        <v>100.79997253417929</v>
      </c>
      <c r="L87" s="20">
        <f t="shared" si="9"/>
        <v>1.2797194547169741</v>
      </c>
      <c r="M87" s="20">
        <f t="shared" si="5"/>
        <v>1.5998273944510917</v>
      </c>
      <c r="P87" s="18">
        <f t="shared" si="10"/>
        <v>-2.9224947417649831</v>
      </c>
      <c r="U87" s="18">
        <v>66.5</v>
      </c>
      <c r="V87" s="20">
        <f t="shared" si="11"/>
        <v>1.1864418499527183</v>
      </c>
    </row>
    <row r="88" spans="1:22" x14ac:dyDescent="0.15">
      <c r="A88" s="18">
        <v>43.5</v>
      </c>
      <c r="B88" s="18">
        <v>86</v>
      </c>
      <c r="D88">
        <v>645.51812744140602</v>
      </c>
      <c r="E88">
        <v>559.94403076171898</v>
      </c>
      <c r="F88">
        <v>490.05184936523398</v>
      </c>
      <c r="G88">
        <v>481.01223754882801</v>
      </c>
      <c r="I88" s="19">
        <f t="shared" si="7"/>
        <v>155.46627807617205</v>
      </c>
      <c r="J88" s="19">
        <f t="shared" si="7"/>
        <v>78.931793212890966</v>
      </c>
      <c r="K88" s="19">
        <f t="shared" si="8"/>
        <v>100.21402282714837</v>
      </c>
      <c r="L88" s="20">
        <f t="shared" si="9"/>
        <v>1.2696281022889726</v>
      </c>
      <c r="M88" s="20">
        <f t="shared" ref="M88:M151" si="12">L88+ABS($N$2)*A88</f>
        <v>1.5934582273688358</v>
      </c>
      <c r="P88" s="18">
        <f t="shared" si="10"/>
        <v>-3.3089757165644023</v>
      </c>
      <c r="U88" s="18">
        <v>67</v>
      </c>
      <c r="V88" s="20">
        <f t="shared" si="11"/>
        <v>1.1939098063308147</v>
      </c>
    </row>
    <row r="89" spans="1:22" x14ac:dyDescent="0.15">
      <c r="A89" s="18">
        <v>44</v>
      </c>
      <c r="B89" s="18">
        <v>87</v>
      </c>
      <c r="D89">
        <v>644.65936279296898</v>
      </c>
      <c r="E89">
        <v>559.49847412109398</v>
      </c>
      <c r="F89">
        <v>489.39883422851602</v>
      </c>
      <c r="G89">
        <v>480.60510253906301</v>
      </c>
      <c r="I89" s="19">
        <f t="shared" si="7"/>
        <v>155.26052856445295</v>
      </c>
      <c r="J89" s="19">
        <f t="shared" si="7"/>
        <v>78.893371582030966</v>
      </c>
      <c r="K89" s="19">
        <f t="shared" si="8"/>
        <v>100.03516845703129</v>
      </c>
      <c r="L89" s="20">
        <f t="shared" si="9"/>
        <v>1.2679793809169091</v>
      </c>
      <c r="M89" s="20">
        <f t="shared" si="12"/>
        <v>1.5955316913425177</v>
      </c>
      <c r="P89" s="18">
        <f t="shared" si="10"/>
        <v>-3.1831579499065628</v>
      </c>
      <c r="U89" s="18">
        <v>67.5</v>
      </c>
      <c r="V89" s="20">
        <f t="shared" si="11"/>
        <v>1.1857389893127361</v>
      </c>
    </row>
    <row r="90" spans="1:22" x14ac:dyDescent="0.15">
      <c r="A90" s="18">
        <v>44.5</v>
      </c>
      <c r="B90" s="18">
        <v>88</v>
      </c>
      <c r="D90">
        <v>644.89080810546898</v>
      </c>
      <c r="E90">
        <v>559.16741943359398</v>
      </c>
      <c r="F90">
        <v>488.58026123046898</v>
      </c>
      <c r="G90">
        <v>479.99856567382801</v>
      </c>
      <c r="I90" s="19">
        <f t="shared" si="7"/>
        <v>156.310546875</v>
      </c>
      <c r="J90" s="19">
        <f t="shared" si="7"/>
        <v>79.168853759765966</v>
      </c>
      <c r="K90" s="19">
        <f t="shared" si="8"/>
        <v>100.89234924316384</v>
      </c>
      <c r="L90" s="20">
        <f t="shared" si="9"/>
        <v>1.2743944676692776</v>
      </c>
      <c r="M90" s="20">
        <f t="shared" si="12"/>
        <v>1.6056689634406318</v>
      </c>
      <c r="P90" s="18">
        <f t="shared" si="10"/>
        <v>-2.5680284122938626</v>
      </c>
      <c r="U90" s="18">
        <v>68</v>
      </c>
      <c r="V90" s="20">
        <f t="shared" si="11"/>
        <v>1.2099982019643476</v>
      </c>
    </row>
    <row r="91" spans="1:22" x14ac:dyDescent="0.15">
      <c r="A91" s="18">
        <v>45</v>
      </c>
      <c r="B91" s="18">
        <v>89</v>
      </c>
      <c r="D91">
        <v>647.46527099609398</v>
      </c>
      <c r="E91">
        <v>559.77044677734398</v>
      </c>
      <c r="F91">
        <v>489.13391113281301</v>
      </c>
      <c r="G91">
        <v>480.05902099609398</v>
      </c>
      <c r="I91" s="19">
        <f t="shared" si="7"/>
        <v>158.33135986328097</v>
      </c>
      <c r="J91" s="19">
        <f t="shared" si="7"/>
        <v>79.71142578125</v>
      </c>
      <c r="K91" s="19">
        <f t="shared" si="8"/>
        <v>102.53336181640597</v>
      </c>
      <c r="L91" s="20">
        <f t="shared" si="9"/>
        <v>1.2863069605326798</v>
      </c>
      <c r="M91" s="20">
        <f t="shared" si="12"/>
        <v>1.6213036416497797</v>
      </c>
      <c r="P91" s="18">
        <f t="shared" si="10"/>
        <v>-1.6193163441522107</v>
      </c>
      <c r="U91" s="18">
        <v>68.5</v>
      </c>
      <c r="V91" s="20">
        <f t="shared" si="11"/>
        <v>1.192740958200329</v>
      </c>
    </row>
    <row r="92" spans="1:22" x14ac:dyDescent="0.15">
      <c r="A92" s="18">
        <v>45.5</v>
      </c>
      <c r="B92" s="18">
        <v>90</v>
      </c>
      <c r="D92">
        <v>648.31945800781295</v>
      </c>
      <c r="E92">
        <v>560.41552734375</v>
      </c>
      <c r="F92">
        <v>489.15838623046898</v>
      </c>
      <c r="G92">
        <v>480.40390014648398</v>
      </c>
      <c r="I92" s="19">
        <f t="shared" si="7"/>
        <v>159.16107177734398</v>
      </c>
      <c r="J92" s="19">
        <f t="shared" si="7"/>
        <v>80.011627197266023</v>
      </c>
      <c r="K92" s="19">
        <f t="shared" si="8"/>
        <v>103.15293273925776</v>
      </c>
      <c r="L92" s="20">
        <f t="shared" si="9"/>
        <v>1.2892242834274277</v>
      </c>
      <c r="M92" s="20">
        <f t="shared" si="12"/>
        <v>1.6279431498902732</v>
      </c>
      <c r="P92" s="18">
        <f t="shared" si="10"/>
        <v>-1.2164310714258033</v>
      </c>
      <c r="U92" s="18">
        <v>69</v>
      </c>
      <c r="V92" s="20">
        <f t="shared" si="11"/>
        <v>1.1801116104231786</v>
      </c>
    </row>
    <row r="93" spans="1:22" x14ac:dyDescent="0.15">
      <c r="A93" s="18">
        <v>46</v>
      </c>
      <c r="B93" s="18">
        <v>91</v>
      </c>
      <c r="D93">
        <v>648.574462890625</v>
      </c>
      <c r="E93">
        <v>561.85186767578102</v>
      </c>
      <c r="F93">
        <v>489.52520751953102</v>
      </c>
      <c r="G93">
        <v>480.52087402343801</v>
      </c>
      <c r="I93" s="19">
        <f t="shared" si="7"/>
        <v>159.04925537109398</v>
      </c>
      <c r="J93" s="19">
        <f t="shared" si="7"/>
        <v>81.330993652343011</v>
      </c>
      <c r="K93" s="19">
        <f t="shared" si="8"/>
        <v>102.11755981445387</v>
      </c>
      <c r="L93" s="20">
        <f t="shared" si="9"/>
        <v>1.2555798869366455</v>
      </c>
      <c r="M93" s="20">
        <f t="shared" si="12"/>
        <v>1.5980209387452364</v>
      </c>
      <c r="P93" s="18">
        <f t="shared" si="10"/>
        <v>-3.032110450242147</v>
      </c>
      <c r="U93" s="18">
        <v>69.5</v>
      </c>
      <c r="V93" s="20">
        <f t="shared" si="11"/>
        <v>1.1664558388564941</v>
      </c>
    </row>
    <row r="94" spans="1:22" x14ac:dyDescent="0.15">
      <c r="A94" s="18">
        <v>46.5</v>
      </c>
      <c r="B94" s="18">
        <v>92</v>
      </c>
      <c r="D94">
        <v>647.90197753906295</v>
      </c>
      <c r="E94">
        <v>563.31787109375</v>
      </c>
      <c r="F94">
        <v>489.42694091796898</v>
      </c>
      <c r="G94">
        <v>480.31173706054699</v>
      </c>
      <c r="I94" s="19">
        <f t="shared" si="7"/>
        <v>158.47503662109398</v>
      </c>
      <c r="J94" s="19">
        <f t="shared" si="7"/>
        <v>83.006134033203011</v>
      </c>
      <c r="K94" s="19">
        <f t="shared" si="8"/>
        <v>100.37074279785188</v>
      </c>
      <c r="L94" s="20">
        <f t="shared" si="9"/>
        <v>1.2091966933154952</v>
      </c>
      <c r="M94" s="20">
        <f t="shared" si="12"/>
        <v>1.5553599304698316</v>
      </c>
      <c r="P94" s="18">
        <f t="shared" si="10"/>
        <v>-5.6207798714194022</v>
      </c>
      <c r="U94" s="18">
        <v>70</v>
      </c>
      <c r="V94" s="20">
        <f t="shared" si="11"/>
        <v>1.1600215106515601</v>
      </c>
    </row>
    <row r="95" spans="1:22" x14ac:dyDescent="0.15">
      <c r="A95" s="18">
        <v>47</v>
      </c>
      <c r="B95" s="18">
        <v>93</v>
      </c>
      <c r="D95">
        <v>644.09063720703102</v>
      </c>
      <c r="E95">
        <v>559.89660644531295</v>
      </c>
      <c r="F95">
        <v>489.10980224609398</v>
      </c>
      <c r="G95">
        <v>480.33874511718801</v>
      </c>
      <c r="I95" s="19">
        <f t="shared" si="7"/>
        <v>154.98083496093705</v>
      </c>
      <c r="J95" s="19">
        <f t="shared" si="7"/>
        <v>79.557861328124943</v>
      </c>
      <c r="K95" s="19">
        <f t="shared" si="8"/>
        <v>99.290332031249591</v>
      </c>
      <c r="L95" s="20">
        <f t="shared" si="9"/>
        <v>1.2480266610202218</v>
      </c>
      <c r="M95" s="20">
        <f t="shared" si="12"/>
        <v>1.5979120835203038</v>
      </c>
      <c r="P95" s="18">
        <f t="shared" si="10"/>
        <v>-3.0387157838596597</v>
      </c>
      <c r="U95" s="18">
        <v>70.5</v>
      </c>
      <c r="V95" s="20">
        <f t="shared" si="11"/>
        <v>1.1503892814321373</v>
      </c>
    </row>
    <row r="96" spans="1:22" x14ac:dyDescent="0.15">
      <c r="A96" s="18">
        <v>47.5</v>
      </c>
      <c r="B96" s="18">
        <v>94</v>
      </c>
      <c r="D96">
        <v>640.98767089843795</v>
      </c>
      <c r="E96">
        <v>559.68249511718795</v>
      </c>
      <c r="F96">
        <v>488.78005981445301</v>
      </c>
      <c r="G96">
        <v>480.15478515625</v>
      </c>
      <c r="I96" s="19">
        <f t="shared" si="7"/>
        <v>152.20761108398494</v>
      </c>
      <c r="J96" s="19">
        <f t="shared" si="7"/>
        <v>79.527709960937955</v>
      </c>
      <c r="K96" s="19">
        <f t="shared" si="8"/>
        <v>96.538214111328386</v>
      </c>
      <c r="L96" s="20">
        <f t="shared" si="9"/>
        <v>1.2138940522585848</v>
      </c>
      <c r="M96" s="20">
        <f t="shared" si="12"/>
        <v>1.5675016601044125</v>
      </c>
      <c r="P96" s="18">
        <f t="shared" si="10"/>
        <v>-4.8840198768516681</v>
      </c>
      <c r="U96" s="18">
        <v>71</v>
      </c>
      <c r="V96" s="20">
        <f t="shared" si="11"/>
        <v>1.1741992461088904</v>
      </c>
    </row>
    <row r="97" spans="1:22" x14ac:dyDescent="0.15">
      <c r="A97" s="18">
        <v>48</v>
      </c>
      <c r="B97" s="18">
        <v>95</v>
      </c>
      <c r="D97">
        <v>642.60882568359398</v>
      </c>
      <c r="E97">
        <v>559.050537109375</v>
      </c>
      <c r="F97">
        <v>489.26495361328102</v>
      </c>
      <c r="G97">
        <v>480.45571899414102</v>
      </c>
      <c r="I97" s="19">
        <f t="shared" si="7"/>
        <v>153.34387207031295</v>
      </c>
      <c r="J97" s="19">
        <f t="shared" si="7"/>
        <v>78.594818115233977</v>
      </c>
      <c r="K97" s="19">
        <f t="shared" si="8"/>
        <v>98.327499389649176</v>
      </c>
      <c r="L97" s="20">
        <f t="shared" si="9"/>
        <v>1.2510684768744369</v>
      </c>
      <c r="M97" s="20">
        <f t="shared" si="12"/>
        <v>1.6083982700660102</v>
      </c>
      <c r="P97" s="18">
        <f t="shared" si="10"/>
        <v>-2.4024141221551352</v>
      </c>
      <c r="U97" s="18">
        <v>71.5</v>
      </c>
      <c r="V97" s="20">
        <f t="shared" si="11"/>
        <v>1.1517548410296949</v>
      </c>
    </row>
    <row r="98" spans="1:22" x14ac:dyDescent="0.15">
      <c r="A98" s="18">
        <v>48.5</v>
      </c>
      <c r="B98" s="18">
        <v>96</v>
      </c>
      <c r="D98">
        <v>642.95526123046898</v>
      </c>
      <c r="E98">
        <v>558.45642089843795</v>
      </c>
      <c r="F98">
        <v>488.75125122070301</v>
      </c>
      <c r="G98">
        <v>480.18142700195301</v>
      </c>
      <c r="I98" s="19">
        <f t="shared" si="7"/>
        <v>154.20401000976597</v>
      </c>
      <c r="J98" s="19">
        <f t="shared" si="7"/>
        <v>78.274993896484943</v>
      </c>
      <c r="K98" s="19">
        <f t="shared" si="8"/>
        <v>99.411514282226506</v>
      </c>
      <c r="L98" s="20">
        <f t="shared" si="9"/>
        <v>1.2700290263030058</v>
      </c>
      <c r="M98" s="20">
        <f t="shared" si="12"/>
        <v>1.6310810048403246</v>
      </c>
      <c r="P98" s="18">
        <f t="shared" si="10"/>
        <v>-1.0260260743181591</v>
      </c>
      <c r="U98" s="18">
        <v>72</v>
      </c>
      <c r="V98" s="20">
        <f t="shared" si="11"/>
        <v>1.1763360550974982</v>
      </c>
    </row>
    <row r="99" spans="1:22" x14ac:dyDescent="0.15">
      <c r="A99" s="18">
        <v>49</v>
      </c>
      <c r="B99" s="18">
        <v>97</v>
      </c>
      <c r="D99">
        <v>645.19329833984398</v>
      </c>
      <c r="E99">
        <v>558.67669677734398</v>
      </c>
      <c r="F99">
        <v>489.22354125976602</v>
      </c>
      <c r="G99">
        <v>480.01403808593801</v>
      </c>
      <c r="I99" s="19">
        <f t="shared" si="7"/>
        <v>155.96975708007795</v>
      </c>
      <c r="J99" s="19">
        <f t="shared" si="7"/>
        <v>78.662658691405966</v>
      </c>
      <c r="K99" s="19">
        <f t="shared" si="8"/>
        <v>100.90589599609379</v>
      </c>
      <c r="L99" s="20">
        <f t="shared" si="9"/>
        <v>1.2827674232566708</v>
      </c>
      <c r="M99" s="20">
        <f t="shared" si="12"/>
        <v>1.647541587139735</v>
      </c>
      <c r="P99" s="18">
        <f t="shared" si="10"/>
        <v>-2.7198156839669512E-2</v>
      </c>
      <c r="U99" s="18">
        <v>72.5</v>
      </c>
      <c r="V99" s="20">
        <f t="shared" si="11"/>
        <v>1.1843904432829904</v>
      </c>
    </row>
    <row r="100" spans="1:22" x14ac:dyDescent="0.15">
      <c r="A100" s="18">
        <v>49.5</v>
      </c>
      <c r="B100" s="18">
        <v>98</v>
      </c>
      <c r="D100">
        <v>640.545166015625</v>
      </c>
      <c r="E100">
        <v>557.44793701171898</v>
      </c>
      <c r="F100">
        <v>488.92727661132801</v>
      </c>
      <c r="G100">
        <v>480.10223388671898</v>
      </c>
      <c r="I100" s="19">
        <f t="shared" si="7"/>
        <v>151.61788940429699</v>
      </c>
      <c r="J100" s="19">
        <f t="shared" si="7"/>
        <v>77.345703125</v>
      </c>
      <c r="K100" s="19">
        <f t="shared" si="8"/>
        <v>97.475897216796994</v>
      </c>
      <c r="L100" s="20">
        <f t="shared" si="9"/>
        <v>1.2602626038483893</v>
      </c>
      <c r="M100" s="20">
        <f t="shared" si="12"/>
        <v>1.6287589530771991</v>
      </c>
      <c r="P100" s="18">
        <f t="shared" si="10"/>
        <v>-1.1669281447706106</v>
      </c>
      <c r="U100" s="18">
        <v>73</v>
      </c>
      <c r="V100" s="20">
        <f t="shared" si="11"/>
        <v>1.2091356008211021</v>
      </c>
    </row>
    <row r="101" spans="1:22" x14ac:dyDescent="0.15">
      <c r="A101" s="18">
        <v>50</v>
      </c>
      <c r="B101" s="18">
        <v>99</v>
      </c>
      <c r="D101">
        <v>641.35650634765602</v>
      </c>
      <c r="E101">
        <v>557.52392578125</v>
      </c>
      <c r="F101">
        <v>488.79913330078102</v>
      </c>
      <c r="G101">
        <v>479.97912597656301</v>
      </c>
      <c r="I101" s="19">
        <f t="shared" si="7"/>
        <v>152.557373046875</v>
      </c>
      <c r="J101" s="19">
        <f t="shared" si="7"/>
        <v>77.544799804686988</v>
      </c>
      <c r="K101" s="19">
        <f t="shared" si="8"/>
        <v>98.276013183594102</v>
      </c>
      <c r="L101" s="20">
        <f t="shared" si="9"/>
        <v>1.2673449854938443</v>
      </c>
      <c r="M101" s="20">
        <f t="shared" si="12"/>
        <v>1.6395635200683998</v>
      </c>
      <c r="P101" s="18">
        <f t="shared" si="10"/>
        <v>-0.51130716182006319</v>
      </c>
      <c r="U101" s="18">
        <v>73.5</v>
      </c>
      <c r="V101" s="20">
        <f t="shared" si="11"/>
        <v>1.1689970704633068</v>
      </c>
    </row>
    <row r="102" spans="1:22" x14ac:dyDescent="0.15">
      <c r="A102" s="18">
        <v>50.5</v>
      </c>
      <c r="B102" s="18">
        <v>100</v>
      </c>
      <c r="D102">
        <v>638.65087890625</v>
      </c>
      <c r="E102">
        <v>557.11151123046898</v>
      </c>
      <c r="F102">
        <v>489.22174072265602</v>
      </c>
      <c r="G102">
        <v>480.09323120117199</v>
      </c>
      <c r="I102" s="19">
        <f t="shared" si="7"/>
        <v>149.42913818359398</v>
      </c>
      <c r="J102" s="19">
        <f t="shared" si="7"/>
        <v>77.018280029296989</v>
      </c>
      <c r="K102" s="19">
        <f t="shared" si="8"/>
        <v>95.51634216308608</v>
      </c>
      <c r="L102" s="20">
        <f t="shared" si="9"/>
        <v>1.2401775542994808</v>
      </c>
      <c r="M102" s="20">
        <f t="shared" si="12"/>
        <v>1.6161182742197817</v>
      </c>
      <c r="P102" s="18">
        <f t="shared" si="10"/>
        <v>-1.9339643716190875</v>
      </c>
      <c r="U102" s="18">
        <v>74</v>
      </c>
      <c r="V102" s="20">
        <f t="shared" si="11"/>
        <v>1.1912298786107103</v>
      </c>
    </row>
    <row r="103" spans="1:22" x14ac:dyDescent="0.15">
      <c r="A103" s="18">
        <v>51</v>
      </c>
      <c r="B103" s="18">
        <v>101</v>
      </c>
      <c r="D103">
        <v>640.154296875</v>
      </c>
      <c r="E103">
        <v>557.98651123046898</v>
      </c>
      <c r="F103">
        <v>489.90353393554699</v>
      </c>
      <c r="G103">
        <v>481.62417602539102</v>
      </c>
      <c r="I103" s="19">
        <f t="shared" si="7"/>
        <v>150.25076293945301</v>
      </c>
      <c r="J103" s="19">
        <f t="shared" si="7"/>
        <v>76.362335205077954</v>
      </c>
      <c r="K103" s="19">
        <f t="shared" si="8"/>
        <v>96.797128295898446</v>
      </c>
      <c r="L103" s="20">
        <f t="shared" si="9"/>
        <v>1.2676030406343783</v>
      </c>
      <c r="M103" s="20">
        <f t="shared" si="12"/>
        <v>1.6472659459004249</v>
      </c>
      <c r="P103" s="18">
        <f t="shared" si="10"/>
        <v>-4.3924063616441279E-2</v>
      </c>
      <c r="U103" s="18">
        <v>74.5</v>
      </c>
      <c r="V103" s="20">
        <f t="shared" si="11"/>
        <v>1.1722242060879169</v>
      </c>
    </row>
    <row r="104" spans="1:22" x14ac:dyDescent="0.15">
      <c r="A104" s="18">
        <v>51.5</v>
      </c>
      <c r="B104" s="18">
        <v>102</v>
      </c>
      <c r="D104">
        <v>640.81286621093795</v>
      </c>
      <c r="E104">
        <v>558.223388671875</v>
      </c>
      <c r="F104">
        <v>489.92584228515602</v>
      </c>
      <c r="G104">
        <v>481.32684326171898</v>
      </c>
      <c r="I104" s="19">
        <f t="shared" si="7"/>
        <v>150.88702392578193</v>
      </c>
      <c r="J104" s="19">
        <f t="shared" si="7"/>
        <v>76.896545410156023</v>
      </c>
      <c r="K104" s="19">
        <f t="shared" si="8"/>
        <v>97.059442138672722</v>
      </c>
      <c r="L104" s="20">
        <f t="shared" si="9"/>
        <v>1.2622080955779023</v>
      </c>
      <c r="M104" s="20">
        <f t="shared" si="12"/>
        <v>1.6455931861896942</v>
      </c>
      <c r="P104" s="18">
        <f t="shared" si="10"/>
        <v>-0.1454271008674915</v>
      </c>
      <c r="U104" s="18">
        <v>75</v>
      </c>
      <c r="V104" s="20">
        <f t="shared" si="11"/>
        <v>1.1776123538627248</v>
      </c>
    </row>
    <row r="105" spans="1:22" x14ac:dyDescent="0.15">
      <c r="A105" s="18">
        <v>52</v>
      </c>
      <c r="B105" s="18">
        <v>103</v>
      </c>
      <c r="D105">
        <v>640.67517089843795</v>
      </c>
      <c r="E105">
        <v>557.82678222656295</v>
      </c>
      <c r="F105">
        <v>490.34197998046898</v>
      </c>
      <c r="G105">
        <v>481.25448608398398</v>
      </c>
      <c r="I105" s="19">
        <f t="shared" si="7"/>
        <v>150.33319091796898</v>
      </c>
      <c r="J105" s="19">
        <f t="shared" si="7"/>
        <v>76.572296142578978</v>
      </c>
      <c r="K105" s="19">
        <f t="shared" si="8"/>
        <v>96.732583618163687</v>
      </c>
      <c r="L105" s="20">
        <f t="shared" si="9"/>
        <v>1.2632843533651634</v>
      </c>
      <c r="M105" s="20">
        <f t="shared" si="12"/>
        <v>1.650391629322701</v>
      </c>
      <c r="P105" s="18">
        <f t="shared" si="10"/>
        <v>0.14574236534585333</v>
      </c>
      <c r="V105" s="20"/>
    </row>
    <row r="106" spans="1:22" x14ac:dyDescent="0.15">
      <c r="A106" s="18">
        <v>52.5</v>
      </c>
      <c r="B106" s="18">
        <v>104</v>
      </c>
      <c r="D106">
        <v>644.41589355468795</v>
      </c>
      <c r="E106">
        <v>560.10919189453102</v>
      </c>
      <c r="F106">
        <v>489.46795654296898</v>
      </c>
      <c r="G106">
        <v>480.35818481445301</v>
      </c>
      <c r="I106" s="19">
        <f t="shared" si="7"/>
        <v>154.94793701171898</v>
      </c>
      <c r="J106" s="19">
        <f t="shared" si="7"/>
        <v>79.751007080078011</v>
      </c>
      <c r="K106" s="19">
        <f t="shared" si="8"/>
        <v>99.122232055664369</v>
      </c>
      <c r="L106" s="20">
        <f t="shared" si="9"/>
        <v>1.2428963054489794</v>
      </c>
      <c r="M106" s="20">
        <f t="shared" si="12"/>
        <v>1.6337257667522627</v>
      </c>
      <c r="P106" s="18">
        <f t="shared" si="10"/>
        <v>-0.86554195627926334</v>
      </c>
    </row>
    <row r="107" spans="1:22" x14ac:dyDescent="0.15">
      <c r="A107" s="18">
        <v>53</v>
      </c>
      <c r="B107" s="18">
        <v>105</v>
      </c>
      <c r="D107">
        <v>642.70178222656295</v>
      </c>
      <c r="E107">
        <v>559.14739990234398</v>
      </c>
      <c r="F107">
        <v>488.28186035156301</v>
      </c>
      <c r="G107">
        <v>479.61880493164102</v>
      </c>
      <c r="I107" s="19">
        <f t="shared" si="7"/>
        <v>154.41992187499994</v>
      </c>
      <c r="J107" s="19">
        <f t="shared" si="7"/>
        <v>79.528594970702954</v>
      </c>
      <c r="K107" s="19">
        <f t="shared" si="8"/>
        <v>98.749905395507881</v>
      </c>
      <c r="L107" s="20">
        <f t="shared" si="9"/>
        <v>1.2416905571120143</v>
      </c>
      <c r="M107" s="20">
        <f t="shared" si="12"/>
        <v>1.6362422037610429</v>
      </c>
      <c r="P107" s="18">
        <f t="shared" si="10"/>
        <v>-0.71284459167656644</v>
      </c>
    </row>
    <row r="108" spans="1:22" x14ac:dyDescent="0.15">
      <c r="A108" s="18">
        <v>53.5</v>
      </c>
      <c r="B108" s="18">
        <v>106</v>
      </c>
      <c r="D108">
        <v>640.76232910156295</v>
      </c>
      <c r="E108">
        <v>559.17474365234398</v>
      </c>
      <c r="F108">
        <v>488.36535644531301</v>
      </c>
      <c r="G108">
        <v>479.513671875</v>
      </c>
      <c r="I108" s="19">
        <f t="shared" si="7"/>
        <v>152.39697265624994</v>
      </c>
      <c r="J108" s="19">
        <f t="shared" si="7"/>
        <v>79.661071777343977</v>
      </c>
      <c r="K108" s="19">
        <f t="shared" si="8"/>
        <v>96.634222412109153</v>
      </c>
      <c r="L108" s="20">
        <f t="shared" si="9"/>
        <v>1.2130670634485792</v>
      </c>
      <c r="M108" s="20">
        <f t="shared" si="12"/>
        <v>1.6113408954433535</v>
      </c>
      <c r="P108" s="18">
        <f t="shared" si="10"/>
        <v>-2.2238556529522326</v>
      </c>
    </row>
    <row r="109" spans="1:22" x14ac:dyDescent="0.15">
      <c r="A109" s="18">
        <v>54</v>
      </c>
      <c r="B109" s="18">
        <v>107</v>
      </c>
      <c r="D109">
        <v>638.72802734375</v>
      </c>
      <c r="E109">
        <v>558.62811279296898</v>
      </c>
      <c r="F109">
        <v>488.52197265625</v>
      </c>
      <c r="G109">
        <v>480.03347778320301</v>
      </c>
      <c r="I109" s="19">
        <f t="shared" si="7"/>
        <v>150.2060546875</v>
      </c>
      <c r="J109" s="19">
        <f t="shared" si="7"/>
        <v>78.594635009765966</v>
      </c>
      <c r="K109" s="19">
        <f t="shared" si="8"/>
        <v>95.189810180663827</v>
      </c>
      <c r="L109" s="20">
        <f t="shared" si="9"/>
        <v>1.2111489565265592</v>
      </c>
      <c r="M109" s="20">
        <f t="shared" si="12"/>
        <v>1.6131449738670791</v>
      </c>
      <c r="P109" s="18">
        <f t="shared" si="10"/>
        <v>-2.1143841979234326</v>
      </c>
    </row>
    <row r="110" spans="1:22" x14ac:dyDescent="0.15">
      <c r="A110" s="18">
        <v>54.5</v>
      </c>
      <c r="B110" s="18">
        <v>108</v>
      </c>
      <c r="D110">
        <v>641.55133056640602</v>
      </c>
      <c r="E110">
        <v>560.52813720703102</v>
      </c>
      <c r="F110">
        <v>489.028076171875</v>
      </c>
      <c r="G110">
        <v>480.37869262695301</v>
      </c>
      <c r="I110" s="19">
        <f t="shared" si="7"/>
        <v>152.52325439453102</v>
      </c>
      <c r="J110" s="19">
        <f t="shared" si="7"/>
        <v>80.149444580078011</v>
      </c>
      <c r="K110" s="19">
        <f t="shared" si="8"/>
        <v>96.418643188476409</v>
      </c>
      <c r="L110" s="20">
        <f t="shared" si="9"/>
        <v>1.2029857935215471</v>
      </c>
      <c r="M110" s="20">
        <f t="shared" si="12"/>
        <v>1.6087039962078125</v>
      </c>
      <c r="P110" s="18">
        <f t="shared" si="10"/>
        <v>-2.3838626638907452</v>
      </c>
    </row>
    <row r="111" spans="1:22" x14ac:dyDescent="0.15">
      <c r="A111" s="18">
        <v>55</v>
      </c>
      <c r="B111" s="18">
        <v>109</v>
      </c>
      <c r="D111">
        <v>645.560546875</v>
      </c>
      <c r="E111">
        <v>561.611083984375</v>
      </c>
      <c r="F111">
        <v>488.87005615234398</v>
      </c>
      <c r="G111">
        <v>480.23651123046898</v>
      </c>
      <c r="I111" s="19">
        <f t="shared" si="7"/>
        <v>156.69049072265602</v>
      </c>
      <c r="J111" s="19">
        <f t="shared" si="7"/>
        <v>81.374572753906023</v>
      </c>
      <c r="K111" s="19">
        <f t="shared" si="8"/>
        <v>99.728289794921807</v>
      </c>
      <c r="L111" s="20">
        <f t="shared" si="9"/>
        <v>1.2255460940670166</v>
      </c>
      <c r="M111" s="20">
        <f t="shared" si="12"/>
        <v>1.6349864820990276</v>
      </c>
      <c r="P111" s="18">
        <f t="shared" si="10"/>
        <v>-0.78904176561544104</v>
      </c>
    </row>
    <row r="112" spans="1:22" x14ac:dyDescent="0.15">
      <c r="A112" s="18">
        <v>55.5</v>
      </c>
      <c r="B112" s="18">
        <v>110</v>
      </c>
      <c r="D112">
        <v>642.06945800781295</v>
      </c>
      <c r="E112">
        <v>559.99462890625</v>
      </c>
      <c r="F112">
        <v>489.33367919921898</v>
      </c>
      <c r="G112">
        <v>480.78942871093801</v>
      </c>
      <c r="I112" s="19">
        <f t="shared" si="7"/>
        <v>152.73577880859398</v>
      </c>
      <c r="J112" s="19">
        <f t="shared" si="7"/>
        <v>79.205200195311988</v>
      </c>
      <c r="K112" s="19">
        <f t="shared" si="8"/>
        <v>97.292138671875591</v>
      </c>
      <c r="L112" s="20">
        <f t="shared" si="9"/>
        <v>1.2283554417129563</v>
      </c>
      <c r="M112" s="20">
        <f t="shared" si="12"/>
        <v>1.6415180150907127</v>
      </c>
      <c r="P112" s="18">
        <f t="shared" si="10"/>
        <v>-0.39270842956690194</v>
      </c>
    </row>
    <row r="113" spans="1:16" x14ac:dyDescent="0.15">
      <c r="A113" s="18">
        <v>56</v>
      </c>
      <c r="B113" s="18">
        <v>111</v>
      </c>
      <c r="D113">
        <v>639.488037109375</v>
      </c>
      <c r="E113">
        <v>559.96337890625</v>
      </c>
      <c r="F113">
        <v>489.0712890625</v>
      </c>
      <c r="G113">
        <v>480.662353515625</v>
      </c>
      <c r="I113" s="19">
        <f t="shared" si="7"/>
        <v>150.416748046875</v>
      </c>
      <c r="J113" s="19">
        <f t="shared" si="7"/>
        <v>79.301025390625</v>
      </c>
      <c r="K113" s="19">
        <f t="shared" si="8"/>
        <v>94.906030273437494</v>
      </c>
      <c r="L113" s="20">
        <f t="shared" si="9"/>
        <v>1.1967818802587302</v>
      </c>
      <c r="M113" s="20">
        <f t="shared" si="12"/>
        <v>1.6136666389822323</v>
      </c>
      <c r="P113" s="18">
        <f t="shared" si="10"/>
        <v>-2.0827295655956148</v>
      </c>
    </row>
    <row r="114" spans="1:16" x14ac:dyDescent="0.15">
      <c r="A114" s="18">
        <v>56.5</v>
      </c>
      <c r="B114" s="18">
        <v>112</v>
      </c>
      <c r="D114">
        <v>640.05712890625</v>
      </c>
      <c r="E114">
        <v>559.98840332031295</v>
      </c>
      <c r="F114">
        <v>489.80490112304699</v>
      </c>
      <c r="G114">
        <v>481.51510620117199</v>
      </c>
      <c r="I114" s="19">
        <f t="shared" si="7"/>
        <v>150.25222778320301</v>
      </c>
      <c r="J114" s="19">
        <f t="shared" si="7"/>
        <v>78.473297119140966</v>
      </c>
      <c r="K114" s="19">
        <f t="shared" si="8"/>
        <v>95.320919799804329</v>
      </c>
      <c r="L114" s="20">
        <f t="shared" si="9"/>
        <v>1.2146924278596922</v>
      </c>
      <c r="M114" s="20">
        <f t="shared" si="12"/>
        <v>1.6352993719289399</v>
      </c>
      <c r="P114" s="18">
        <f t="shared" si="10"/>
        <v>-0.77005561485073304</v>
      </c>
    </row>
    <row r="115" spans="1:16" x14ac:dyDescent="0.15">
      <c r="A115" s="18">
        <v>57</v>
      </c>
      <c r="B115" s="18">
        <v>113</v>
      </c>
      <c r="D115">
        <v>643.51080322265602</v>
      </c>
      <c r="E115">
        <v>561.29669189453102</v>
      </c>
      <c r="F115">
        <v>490.01477050781301</v>
      </c>
      <c r="G115">
        <v>481.42657470703102</v>
      </c>
      <c r="I115" s="19">
        <f t="shared" si="7"/>
        <v>153.49603271484301</v>
      </c>
      <c r="J115" s="19">
        <f t="shared" si="7"/>
        <v>79.8701171875</v>
      </c>
      <c r="K115" s="19">
        <f t="shared" si="8"/>
        <v>97.586950683593017</v>
      </c>
      <c r="L115" s="20">
        <f t="shared" si="9"/>
        <v>1.2218205521659831</v>
      </c>
      <c r="M115" s="20">
        <f t="shared" si="12"/>
        <v>1.6461496815809762</v>
      </c>
      <c r="P115" s="18">
        <f t="shared" si="10"/>
        <v>-0.11165896784218021</v>
      </c>
    </row>
    <row r="116" spans="1:16" x14ac:dyDescent="0.15">
      <c r="A116" s="18">
        <v>57.5</v>
      </c>
      <c r="B116" s="18">
        <v>114</v>
      </c>
      <c r="D116">
        <v>643.70526123046898</v>
      </c>
      <c r="E116">
        <v>561.58062744140602</v>
      </c>
      <c r="F116">
        <v>490.47589111328102</v>
      </c>
      <c r="G116">
        <v>481.507568359375</v>
      </c>
      <c r="I116" s="19">
        <f t="shared" si="7"/>
        <v>153.22937011718795</v>
      </c>
      <c r="J116" s="19">
        <f t="shared" si="7"/>
        <v>80.073059082031023</v>
      </c>
      <c r="K116" s="19">
        <f t="shared" si="8"/>
        <v>97.178228759766242</v>
      </c>
      <c r="L116" s="20">
        <f t="shared" si="9"/>
        <v>1.2136195353822037</v>
      </c>
      <c r="M116" s="20">
        <f t="shared" si="12"/>
        <v>1.6416708501429425</v>
      </c>
      <c r="P116" s="18">
        <f t="shared" si="10"/>
        <v>-0.38343440060731809</v>
      </c>
    </row>
    <row r="117" spans="1:16" x14ac:dyDescent="0.15">
      <c r="A117" s="18">
        <v>58</v>
      </c>
      <c r="B117" s="18">
        <v>115</v>
      </c>
      <c r="D117">
        <v>644.11535644531295</v>
      </c>
      <c r="E117">
        <v>561.05401611328102</v>
      </c>
      <c r="F117">
        <v>490.67205810546898</v>
      </c>
      <c r="G117">
        <v>481.42044067382801</v>
      </c>
      <c r="I117" s="19">
        <f t="shared" si="7"/>
        <v>153.44329833984398</v>
      </c>
      <c r="J117" s="19">
        <f t="shared" si="7"/>
        <v>79.633575439453011</v>
      </c>
      <c r="K117" s="19">
        <f t="shared" si="8"/>
        <v>97.699795532226872</v>
      </c>
      <c r="L117" s="20">
        <f t="shared" si="9"/>
        <v>1.2268668710788952</v>
      </c>
      <c r="M117" s="20">
        <f t="shared" si="12"/>
        <v>1.6586403711853794</v>
      </c>
      <c r="P117" s="18">
        <f t="shared" si="10"/>
        <v>0.64627591310569521</v>
      </c>
    </row>
    <row r="118" spans="1:16" x14ac:dyDescent="0.15">
      <c r="A118" s="18">
        <v>58.5</v>
      </c>
      <c r="B118" s="18">
        <v>116</v>
      </c>
      <c r="D118">
        <v>644.88580322265602</v>
      </c>
      <c r="E118">
        <v>562.51892089843795</v>
      </c>
      <c r="F118">
        <v>489.655517578125</v>
      </c>
      <c r="G118">
        <v>480.84918212890602</v>
      </c>
      <c r="I118" s="19">
        <f t="shared" si="7"/>
        <v>155.23028564453102</v>
      </c>
      <c r="J118" s="19">
        <f t="shared" si="7"/>
        <v>81.669738769531932</v>
      </c>
      <c r="K118" s="19">
        <f t="shared" si="8"/>
        <v>98.06146850585867</v>
      </c>
      <c r="L118" s="20">
        <f t="shared" si="9"/>
        <v>1.2007075078638785</v>
      </c>
      <c r="M118" s="20">
        <f t="shared" si="12"/>
        <v>1.6362031933161083</v>
      </c>
      <c r="P118" s="18">
        <f t="shared" si="10"/>
        <v>-0.71521174496222673</v>
      </c>
    </row>
    <row r="119" spans="1:16" x14ac:dyDescent="0.15">
      <c r="A119" s="18">
        <v>59</v>
      </c>
      <c r="B119" s="18">
        <v>117</v>
      </c>
      <c r="D119">
        <v>643.95562744140602</v>
      </c>
      <c r="E119">
        <v>561.482666015625</v>
      </c>
      <c r="F119">
        <v>489.21310424804699</v>
      </c>
      <c r="G119">
        <v>480.79409790039102</v>
      </c>
      <c r="I119" s="19">
        <f t="shared" si="7"/>
        <v>154.74252319335903</v>
      </c>
      <c r="J119" s="19">
        <f t="shared" si="7"/>
        <v>80.688568115233977</v>
      </c>
      <c r="K119" s="19">
        <f t="shared" si="8"/>
        <v>98.260525512695253</v>
      </c>
      <c r="L119" s="20">
        <f t="shared" si="9"/>
        <v>1.2177750554746019</v>
      </c>
      <c r="M119" s="20">
        <f t="shared" si="12"/>
        <v>1.6569929262725771</v>
      </c>
      <c r="P119" s="18">
        <f t="shared" si="10"/>
        <v>0.54630897746005724</v>
      </c>
    </row>
    <row r="120" spans="1:16" x14ac:dyDescent="0.15">
      <c r="A120" s="18">
        <v>59.5</v>
      </c>
      <c r="B120" s="18">
        <v>118</v>
      </c>
      <c r="D120">
        <v>643.41204833984398</v>
      </c>
      <c r="E120">
        <v>560.05865478515602</v>
      </c>
      <c r="F120">
        <v>489.24478149414102</v>
      </c>
      <c r="G120">
        <v>480.63464355468801</v>
      </c>
      <c r="I120" s="19">
        <f t="shared" si="7"/>
        <v>154.16726684570295</v>
      </c>
      <c r="J120" s="19">
        <f t="shared" si="7"/>
        <v>79.424011230468011</v>
      </c>
      <c r="K120" s="19">
        <f t="shared" si="8"/>
        <v>98.57045898437535</v>
      </c>
      <c r="L120" s="20">
        <f t="shared" si="9"/>
        <v>1.2410662400108361</v>
      </c>
      <c r="M120" s="20">
        <f t="shared" si="12"/>
        <v>1.684006296154557</v>
      </c>
      <c r="P120" s="18">
        <f t="shared" si="10"/>
        <v>2.1854799066841468</v>
      </c>
    </row>
    <row r="121" spans="1:16" x14ac:dyDescent="0.15">
      <c r="A121" s="18">
        <v>60</v>
      </c>
      <c r="B121" s="18">
        <v>119</v>
      </c>
      <c r="D121">
        <v>642.442138671875</v>
      </c>
      <c r="E121">
        <v>561.55017089843795</v>
      </c>
      <c r="F121">
        <v>488.94528198242199</v>
      </c>
      <c r="G121">
        <v>480.52230834960898</v>
      </c>
      <c r="I121" s="19">
        <f t="shared" si="7"/>
        <v>153.49685668945301</v>
      </c>
      <c r="J121" s="19">
        <f t="shared" si="7"/>
        <v>81.027862548828978</v>
      </c>
      <c r="K121" s="19">
        <f t="shared" si="8"/>
        <v>96.777352905272721</v>
      </c>
      <c r="L121" s="20">
        <f t="shared" si="9"/>
        <v>1.1943712923064309</v>
      </c>
      <c r="M121" s="20">
        <f t="shared" si="12"/>
        <v>1.6410335337958974</v>
      </c>
      <c r="P121" s="18">
        <f t="shared" si="10"/>
        <v>-0.42210674816556704</v>
      </c>
    </row>
    <row r="122" spans="1:16" x14ac:dyDescent="0.15">
      <c r="A122" s="18">
        <v>60.5</v>
      </c>
      <c r="B122" s="18">
        <v>120</v>
      </c>
      <c r="D122">
        <v>641.45989990234398</v>
      </c>
      <c r="E122">
        <v>561.11767578125</v>
      </c>
      <c r="F122">
        <v>489.11590576171898</v>
      </c>
      <c r="G122">
        <v>480.310302734375</v>
      </c>
      <c r="I122" s="19">
        <f t="shared" si="7"/>
        <v>152.343994140625</v>
      </c>
      <c r="J122" s="19">
        <f t="shared" si="7"/>
        <v>80.807373046875</v>
      </c>
      <c r="K122" s="19">
        <f t="shared" si="8"/>
        <v>95.778833007812494</v>
      </c>
      <c r="L122" s="20">
        <f t="shared" si="9"/>
        <v>1.1852734397423463</v>
      </c>
      <c r="M122" s="20">
        <f t="shared" si="12"/>
        <v>1.6356578665775583</v>
      </c>
      <c r="P122" s="18">
        <f t="shared" si="10"/>
        <v>-0.74830216428662433</v>
      </c>
    </row>
    <row r="123" spans="1:16" x14ac:dyDescent="0.15">
      <c r="A123" s="18">
        <v>61</v>
      </c>
      <c r="B123" s="18">
        <v>121</v>
      </c>
      <c r="D123">
        <v>643.73919677734398</v>
      </c>
      <c r="E123">
        <v>561.05938720703102</v>
      </c>
      <c r="F123">
        <v>489.429443359375</v>
      </c>
      <c r="G123">
        <v>480.93951416015602</v>
      </c>
      <c r="I123" s="19">
        <f t="shared" si="7"/>
        <v>154.30975341796898</v>
      </c>
      <c r="J123" s="19">
        <f t="shared" si="7"/>
        <v>80.119873046875</v>
      </c>
      <c r="K123" s="19">
        <f t="shared" si="8"/>
        <v>98.225842285156489</v>
      </c>
      <c r="L123" s="20">
        <f t="shared" si="9"/>
        <v>1.2259859951062129</v>
      </c>
      <c r="M123" s="20">
        <f t="shared" si="12"/>
        <v>1.6800926072871705</v>
      </c>
      <c r="P123" s="18">
        <f t="shared" si="10"/>
        <v>1.9479973176744949</v>
      </c>
    </row>
    <row r="124" spans="1:16" x14ac:dyDescent="0.15">
      <c r="A124" s="18">
        <v>61.5</v>
      </c>
      <c r="B124" s="18">
        <v>122</v>
      </c>
      <c r="D124">
        <v>643.864990234375</v>
      </c>
      <c r="E124">
        <v>561.78662109375</v>
      </c>
      <c r="F124">
        <v>488.880859375</v>
      </c>
      <c r="G124">
        <v>480.37472534179699</v>
      </c>
      <c r="I124" s="19">
        <f t="shared" si="7"/>
        <v>154.984130859375</v>
      </c>
      <c r="J124" s="19">
        <f t="shared" si="7"/>
        <v>81.411895751953011</v>
      </c>
      <c r="K124" s="19">
        <f t="shared" si="8"/>
        <v>97.995803833007898</v>
      </c>
      <c r="L124" s="20">
        <f t="shared" si="9"/>
        <v>1.2037037453541555</v>
      </c>
      <c r="M124" s="20">
        <f t="shared" si="12"/>
        <v>1.6615325428808587</v>
      </c>
      <c r="P124" s="18">
        <f t="shared" si="10"/>
        <v>0.82177285355653706</v>
      </c>
    </row>
    <row r="125" spans="1:16" x14ac:dyDescent="0.15">
      <c r="A125" s="18">
        <v>62</v>
      </c>
      <c r="B125" s="18">
        <v>123</v>
      </c>
      <c r="D125">
        <v>646.19287109375</v>
      </c>
      <c r="E125">
        <v>560.87615966796898</v>
      </c>
      <c r="F125">
        <v>489.29446411132801</v>
      </c>
      <c r="G125">
        <v>480.87005615234398</v>
      </c>
      <c r="I125" s="19">
        <f t="shared" si="7"/>
        <v>156.89840698242199</v>
      </c>
      <c r="J125" s="19">
        <f t="shared" si="7"/>
        <v>80.006103515625</v>
      </c>
      <c r="K125" s="19">
        <f t="shared" si="8"/>
        <v>100.89413452148449</v>
      </c>
      <c r="L125" s="20">
        <f t="shared" si="9"/>
        <v>1.2610804687142414</v>
      </c>
      <c r="M125" s="20">
        <f t="shared" si="12"/>
        <v>1.7226314515866901</v>
      </c>
      <c r="P125" s="18">
        <f t="shared" si="10"/>
        <v>4.5292538304014363</v>
      </c>
    </row>
    <row r="126" spans="1:16" x14ac:dyDescent="0.15">
      <c r="A126" s="18">
        <v>62.5</v>
      </c>
      <c r="B126" s="18">
        <v>124</v>
      </c>
      <c r="D126">
        <v>644.72454833984398</v>
      </c>
      <c r="E126">
        <v>561.58758544921898</v>
      </c>
      <c r="F126">
        <v>489.19113159179699</v>
      </c>
      <c r="G126">
        <v>480.38912963867199</v>
      </c>
      <c r="I126" s="19">
        <f t="shared" si="7"/>
        <v>155.53341674804699</v>
      </c>
      <c r="J126" s="19">
        <f t="shared" si="7"/>
        <v>81.198455810546989</v>
      </c>
      <c r="K126" s="19">
        <f t="shared" si="8"/>
        <v>98.694497680664099</v>
      </c>
      <c r="L126" s="20">
        <f t="shared" si="9"/>
        <v>1.2154725936037385</v>
      </c>
      <c r="M126" s="20">
        <f t="shared" si="12"/>
        <v>1.6807457618219328</v>
      </c>
      <c r="P126" s="18">
        <f t="shared" si="10"/>
        <v>1.987630726255166</v>
      </c>
    </row>
    <row r="127" spans="1:16" x14ac:dyDescent="0.15">
      <c r="A127" s="18">
        <v>63</v>
      </c>
      <c r="B127" s="18">
        <v>125</v>
      </c>
      <c r="D127">
        <v>645.80090332031295</v>
      </c>
      <c r="E127">
        <v>561.31597900390602</v>
      </c>
      <c r="F127">
        <v>488.14361572265602</v>
      </c>
      <c r="G127">
        <v>479.92224121093801</v>
      </c>
      <c r="I127" s="19">
        <f t="shared" si="7"/>
        <v>157.65728759765693</v>
      </c>
      <c r="J127" s="19">
        <f t="shared" si="7"/>
        <v>81.393737792968011</v>
      </c>
      <c r="K127" s="19">
        <f t="shared" si="8"/>
        <v>100.68167114257932</v>
      </c>
      <c r="L127" s="20">
        <f t="shared" si="9"/>
        <v>1.2369707286163933</v>
      </c>
      <c r="M127" s="20">
        <f t="shared" si="12"/>
        <v>1.7059660821803331</v>
      </c>
      <c r="P127" s="18">
        <f t="shared" si="10"/>
        <v>3.5179994339662914</v>
      </c>
    </row>
    <row r="128" spans="1:16" x14ac:dyDescent="0.15">
      <c r="A128" s="18">
        <v>63.5</v>
      </c>
      <c r="B128" s="18">
        <v>126</v>
      </c>
      <c r="D128">
        <v>645.863037109375</v>
      </c>
      <c r="E128">
        <v>562.33679199218795</v>
      </c>
      <c r="F128">
        <v>488.39309692382801</v>
      </c>
      <c r="G128">
        <v>479.27752685546898</v>
      </c>
      <c r="I128" s="19">
        <f t="shared" si="7"/>
        <v>157.46994018554699</v>
      </c>
      <c r="J128" s="19">
        <f t="shared" si="7"/>
        <v>83.059265136718977</v>
      </c>
      <c r="K128" s="19">
        <f t="shared" si="8"/>
        <v>99.328454589843716</v>
      </c>
      <c r="L128" s="20">
        <f t="shared" si="9"/>
        <v>1.1958744689872343</v>
      </c>
      <c r="M128" s="20">
        <f t="shared" si="12"/>
        <v>1.6685920078969196</v>
      </c>
      <c r="P128" s="18">
        <f t="shared" si="10"/>
        <v>1.2501410979021184</v>
      </c>
    </row>
    <row r="129" spans="1:16" x14ac:dyDescent="0.15">
      <c r="A129" s="18">
        <v>64</v>
      </c>
      <c r="B129" s="18">
        <v>127</v>
      </c>
      <c r="D129">
        <v>646.5146484375</v>
      </c>
      <c r="E129">
        <v>562.49035644531295</v>
      </c>
      <c r="F129">
        <v>489.03094482421898</v>
      </c>
      <c r="G129">
        <v>480.17495727539102</v>
      </c>
      <c r="I129" s="19">
        <f t="shared" si="7"/>
        <v>157.48370361328102</v>
      </c>
      <c r="J129" s="19">
        <f t="shared" si="7"/>
        <v>82.315399169921932</v>
      </c>
      <c r="K129" s="19">
        <f t="shared" si="8"/>
        <v>99.862924194335676</v>
      </c>
      <c r="L129" s="20">
        <f t="shared" si="9"/>
        <v>1.2131742687439413</v>
      </c>
      <c r="M129" s="20">
        <f t="shared" si="12"/>
        <v>1.6896139929993721</v>
      </c>
      <c r="P129" s="18">
        <f t="shared" si="10"/>
        <v>2.5257548774886724</v>
      </c>
    </row>
    <row r="130" spans="1:16" x14ac:dyDescent="0.15">
      <c r="A130" s="18">
        <v>64.5</v>
      </c>
      <c r="B130" s="18">
        <v>128</v>
      </c>
      <c r="D130">
        <v>646.59954833984398</v>
      </c>
      <c r="E130">
        <v>562.01043701171898</v>
      </c>
      <c r="F130">
        <v>488.80416870117199</v>
      </c>
      <c r="G130">
        <v>480.323974609375</v>
      </c>
      <c r="I130" s="19">
        <f t="shared" ref="I130:J152" si="13">D130-F130</f>
        <v>157.79537963867199</v>
      </c>
      <c r="J130" s="19">
        <f t="shared" si="13"/>
        <v>81.686462402343977</v>
      </c>
      <c r="K130" s="19">
        <f t="shared" ref="K130:K152" si="14">I130-0.7*J130</f>
        <v>100.61485595703121</v>
      </c>
      <c r="L130" s="20">
        <f t="shared" ref="L130:L152" si="15">K130/J130</f>
        <v>1.231720079411152</v>
      </c>
      <c r="M130" s="20">
        <f t="shared" si="12"/>
        <v>1.7118819890123285</v>
      </c>
      <c r="P130" s="18">
        <f t="shared" si="10"/>
        <v>3.8769765827400855</v>
      </c>
    </row>
    <row r="131" spans="1:16" x14ac:dyDescent="0.15">
      <c r="A131" s="18">
        <v>65</v>
      </c>
      <c r="B131" s="18">
        <v>129</v>
      </c>
      <c r="D131">
        <v>647.706787109375</v>
      </c>
      <c r="E131">
        <v>562.58990478515602</v>
      </c>
      <c r="F131">
        <v>488.73147583007801</v>
      </c>
      <c r="G131">
        <v>480.55615234375</v>
      </c>
      <c r="I131" s="19">
        <f t="shared" si="13"/>
        <v>158.97531127929699</v>
      </c>
      <c r="J131" s="19">
        <f t="shared" si="13"/>
        <v>82.033752441406023</v>
      </c>
      <c r="K131" s="19">
        <f t="shared" si="14"/>
        <v>101.55168457031277</v>
      </c>
      <c r="L131" s="20">
        <f t="shared" si="15"/>
        <v>1.2379256287568676</v>
      </c>
      <c r="M131" s="20">
        <f t="shared" si="12"/>
        <v>1.7218097237037897</v>
      </c>
      <c r="P131" s="18">
        <f t="shared" si="10"/>
        <v>4.4793913932724188</v>
      </c>
    </row>
    <row r="132" spans="1:16" x14ac:dyDescent="0.15">
      <c r="A132" s="18">
        <v>65.5</v>
      </c>
      <c r="B132" s="18">
        <v>130</v>
      </c>
      <c r="D132">
        <v>646.728759765625</v>
      </c>
      <c r="E132">
        <v>561.623046875</v>
      </c>
      <c r="F132">
        <v>488.13391113281301</v>
      </c>
      <c r="G132">
        <v>479.60833740234398</v>
      </c>
      <c r="I132" s="19">
        <f t="shared" si="13"/>
        <v>158.59484863281199</v>
      </c>
      <c r="J132" s="19">
        <f t="shared" si="13"/>
        <v>82.014709472656023</v>
      </c>
      <c r="K132" s="19">
        <f t="shared" si="14"/>
        <v>101.18455200195277</v>
      </c>
      <c r="L132" s="20">
        <f t="shared" si="15"/>
        <v>1.2337366388609599</v>
      </c>
      <c r="M132" s="20">
        <f t="shared" si="12"/>
        <v>1.7213429191536274</v>
      </c>
      <c r="P132" s="18">
        <f t="shared" si="10"/>
        <v>4.4510656993068514</v>
      </c>
    </row>
    <row r="133" spans="1:16" x14ac:dyDescent="0.15">
      <c r="A133" s="18">
        <v>66</v>
      </c>
      <c r="B133" s="18">
        <v>131</v>
      </c>
      <c r="D133">
        <v>647.95526123046898</v>
      </c>
      <c r="E133">
        <v>563.40936279296898</v>
      </c>
      <c r="F133">
        <v>488.81857299804699</v>
      </c>
      <c r="G133">
        <v>480.06838989257801</v>
      </c>
      <c r="I133" s="19">
        <f t="shared" si="13"/>
        <v>159.13668823242199</v>
      </c>
      <c r="J133" s="19">
        <f t="shared" si="13"/>
        <v>83.340972900390966</v>
      </c>
      <c r="K133" s="19">
        <f t="shared" si="14"/>
        <v>100.79800720214831</v>
      </c>
      <c r="L133" s="20">
        <f t="shared" si="15"/>
        <v>1.209465208938969</v>
      </c>
      <c r="M133" s="20">
        <f t="shared" si="12"/>
        <v>1.7007936745773822</v>
      </c>
      <c r="P133" s="18">
        <f t="shared" si="10"/>
        <v>3.2041378086342145</v>
      </c>
    </row>
    <row r="134" spans="1:16" x14ac:dyDescent="0.15">
      <c r="A134" s="18">
        <v>66.5</v>
      </c>
      <c r="B134" s="18">
        <v>132</v>
      </c>
      <c r="D134">
        <v>647.60650634765602</v>
      </c>
      <c r="E134">
        <v>564.18713378906295</v>
      </c>
      <c r="F134">
        <v>488.91937255859398</v>
      </c>
      <c r="G134">
        <v>480.06732177734398</v>
      </c>
      <c r="I134" s="19">
        <f t="shared" si="13"/>
        <v>158.68713378906205</v>
      </c>
      <c r="J134" s="19">
        <f t="shared" si="13"/>
        <v>84.119812011718977</v>
      </c>
      <c r="K134" s="19">
        <f t="shared" si="14"/>
        <v>99.803265380858761</v>
      </c>
      <c r="L134" s="20">
        <f t="shared" si="15"/>
        <v>1.1864418499527183</v>
      </c>
      <c r="M134" s="20">
        <f t="shared" si="12"/>
        <v>1.6814925009368769</v>
      </c>
      <c r="P134" s="18">
        <f t="shared" ref="P134:P152" si="16">(M134-$O$2)/$O$2*100</f>
        <v>2.0329428459306653</v>
      </c>
    </row>
    <row r="135" spans="1:16" x14ac:dyDescent="0.15">
      <c r="A135" s="18">
        <v>67</v>
      </c>
      <c r="B135" s="18">
        <v>133</v>
      </c>
      <c r="D135">
        <v>647.09259033203102</v>
      </c>
      <c r="E135">
        <v>563.96258544921898</v>
      </c>
      <c r="F135">
        <v>489.041748046875</v>
      </c>
      <c r="G135">
        <v>480.51043701171898</v>
      </c>
      <c r="I135" s="19">
        <f t="shared" si="13"/>
        <v>158.05084228515602</v>
      </c>
      <c r="J135" s="19">
        <f t="shared" si="13"/>
        <v>83.4521484375</v>
      </c>
      <c r="K135" s="19">
        <f t="shared" si="14"/>
        <v>99.634338378906023</v>
      </c>
      <c r="L135" s="20">
        <f t="shared" si="15"/>
        <v>1.1939098063308147</v>
      </c>
      <c r="M135" s="20">
        <f t="shared" si="12"/>
        <v>1.6926826426607189</v>
      </c>
      <c r="P135" s="18">
        <f t="shared" si="16"/>
        <v>2.7119604985877439</v>
      </c>
    </row>
    <row r="136" spans="1:16" x14ac:dyDescent="0.15">
      <c r="A136" s="18">
        <v>67.5</v>
      </c>
      <c r="B136" s="18">
        <v>134</v>
      </c>
      <c r="D136">
        <v>647.46447753906295</v>
      </c>
      <c r="E136">
        <v>564.83447265625</v>
      </c>
      <c r="F136">
        <v>489.45465087890602</v>
      </c>
      <c r="G136">
        <v>481.04248046875</v>
      </c>
      <c r="I136" s="19">
        <f t="shared" si="13"/>
        <v>158.00982666015693</v>
      </c>
      <c r="J136" s="19">
        <f t="shared" si="13"/>
        <v>83.7919921875</v>
      </c>
      <c r="K136" s="19">
        <f t="shared" si="14"/>
        <v>99.355432128906926</v>
      </c>
      <c r="L136" s="20">
        <f t="shared" si="15"/>
        <v>1.1857389893127361</v>
      </c>
      <c r="M136" s="20">
        <f t="shared" si="12"/>
        <v>1.6882340109883858</v>
      </c>
      <c r="P136" s="18">
        <f t="shared" si="16"/>
        <v>2.4420175872082055</v>
      </c>
    </row>
    <row r="137" spans="1:16" x14ac:dyDescent="0.15">
      <c r="A137" s="18">
        <v>68</v>
      </c>
      <c r="B137" s="18">
        <v>135</v>
      </c>
      <c r="D137">
        <v>645.09686279296898</v>
      </c>
      <c r="E137">
        <v>562.86614990234398</v>
      </c>
      <c r="F137">
        <v>489.49099731445301</v>
      </c>
      <c r="G137">
        <v>481.39703369140602</v>
      </c>
      <c r="I137" s="19">
        <f t="shared" si="13"/>
        <v>155.60586547851597</v>
      </c>
      <c r="J137" s="19">
        <f t="shared" si="13"/>
        <v>81.469116210937955</v>
      </c>
      <c r="K137" s="19">
        <f t="shared" si="14"/>
        <v>98.577484130859403</v>
      </c>
      <c r="L137" s="20">
        <f t="shared" si="15"/>
        <v>1.2099982019643476</v>
      </c>
      <c r="M137" s="20">
        <f t="shared" si="12"/>
        <v>1.7162154089857431</v>
      </c>
      <c r="P137" s="18">
        <f t="shared" si="16"/>
        <v>4.139928449744235</v>
      </c>
    </row>
    <row r="138" spans="1:16" x14ac:dyDescent="0.15">
      <c r="A138" s="18">
        <v>68.5</v>
      </c>
      <c r="B138" s="18">
        <v>136</v>
      </c>
      <c r="D138">
        <v>642.32366943359398</v>
      </c>
      <c r="E138">
        <v>561.83410644531295</v>
      </c>
      <c r="F138">
        <v>490.03421020507801</v>
      </c>
      <c r="G138">
        <v>481.37435913085898</v>
      </c>
      <c r="I138" s="19">
        <f t="shared" si="13"/>
        <v>152.28945922851597</v>
      </c>
      <c r="J138" s="19">
        <f t="shared" si="13"/>
        <v>80.459747314453978</v>
      </c>
      <c r="K138" s="19">
        <f t="shared" si="14"/>
        <v>95.967636108398182</v>
      </c>
      <c r="L138" s="20">
        <f t="shared" si="15"/>
        <v>1.192740958200329</v>
      </c>
      <c r="M138" s="20">
        <f t="shared" si="12"/>
        <v>1.7026803505674699</v>
      </c>
      <c r="P138" s="18">
        <f t="shared" si="16"/>
        <v>3.3186212829037429</v>
      </c>
    </row>
    <row r="139" spans="1:16" x14ac:dyDescent="0.15">
      <c r="A139" s="18">
        <v>69</v>
      </c>
      <c r="B139" s="18">
        <v>137</v>
      </c>
      <c r="D139">
        <v>638.19909667968795</v>
      </c>
      <c r="E139">
        <v>560.17633056640602</v>
      </c>
      <c r="F139">
        <v>489.83621215820301</v>
      </c>
      <c r="G139">
        <v>481.26458740234398</v>
      </c>
      <c r="I139" s="19">
        <f t="shared" si="13"/>
        <v>148.36288452148494</v>
      </c>
      <c r="J139" s="19">
        <f t="shared" si="13"/>
        <v>78.911743164062045</v>
      </c>
      <c r="K139" s="19">
        <f t="shared" si="14"/>
        <v>93.124664306641506</v>
      </c>
      <c r="L139" s="20">
        <f t="shared" si="15"/>
        <v>1.1801116104231786</v>
      </c>
      <c r="M139" s="20">
        <f t="shared" si="12"/>
        <v>1.6937731881360651</v>
      </c>
      <c r="P139" s="18">
        <f t="shared" si="16"/>
        <v>2.7781347836915407</v>
      </c>
    </row>
    <row r="140" spans="1:16" x14ac:dyDescent="0.15">
      <c r="A140" s="18">
        <v>69.5</v>
      </c>
      <c r="B140" s="18">
        <v>138</v>
      </c>
      <c r="D140">
        <v>638.66589355468795</v>
      </c>
      <c r="E140">
        <v>560.71490478515602</v>
      </c>
      <c r="F140">
        <v>490.32360839843801</v>
      </c>
      <c r="G140">
        <v>481.23684692382801</v>
      </c>
      <c r="I140" s="19">
        <f t="shared" si="13"/>
        <v>148.34228515624994</v>
      </c>
      <c r="J140" s="19">
        <f t="shared" si="13"/>
        <v>79.478057861328011</v>
      </c>
      <c r="K140" s="19">
        <f t="shared" si="14"/>
        <v>92.70764465332033</v>
      </c>
      <c r="L140" s="20">
        <f t="shared" si="15"/>
        <v>1.1664558388564941</v>
      </c>
      <c r="M140" s="20">
        <f t="shared" si="12"/>
        <v>1.683839601915126</v>
      </c>
      <c r="P140" s="18">
        <f t="shared" si="16"/>
        <v>2.1753649024274364</v>
      </c>
    </row>
    <row r="141" spans="1:16" x14ac:dyDescent="0.15">
      <c r="A141" s="18">
        <v>70</v>
      </c>
      <c r="B141" s="18">
        <v>139</v>
      </c>
      <c r="D141">
        <v>639.47375488281295</v>
      </c>
      <c r="E141">
        <v>561.66900634765602</v>
      </c>
      <c r="F141">
        <v>489.05938720703102</v>
      </c>
      <c r="G141">
        <v>480.802001953125</v>
      </c>
      <c r="I141" s="19">
        <f t="shared" si="13"/>
        <v>150.41436767578193</v>
      </c>
      <c r="J141" s="19">
        <f t="shared" si="13"/>
        <v>80.867004394531023</v>
      </c>
      <c r="K141" s="19">
        <f t="shared" si="14"/>
        <v>93.807464599610228</v>
      </c>
      <c r="L141" s="20">
        <f t="shared" si="15"/>
        <v>1.1600215106515601</v>
      </c>
      <c r="M141" s="20">
        <f t="shared" si="12"/>
        <v>1.6811274590559377</v>
      </c>
      <c r="P141" s="18">
        <f t="shared" si="16"/>
        <v>2.0107921093954277</v>
      </c>
    </row>
    <row r="142" spans="1:16" x14ac:dyDescent="0.15">
      <c r="A142" s="18">
        <v>70.5</v>
      </c>
      <c r="B142" s="18">
        <v>140</v>
      </c>
      <c r="D142">
        <v>639.93786621093795</v>
      </c>
      <c r="E142">
        <v>562.21142578125</v>
      </c>
      <c r="F142">
        <v>489.32144165039102</v>
      </c>
      <c r="G142">
        <v>480.81427001953102</v>
      </c>
      <c r="I142" s="19">
        <f t="shared" si="13"/>
        <v>150.61642456054693</v>
      </c>
      <c r="J142" s="19">
        <f t="shared" si="13"/>
        <v>81.397155761718977</v>
      </c>
      <c r="K142" s="19">
        <f t="shared" si="14"/>
        <v>93.638415527343653</v>
      </c>
      <c r="L142" s="20">
        <f t="shared" si="15"/>
        <v>1.1503892814321373</v>
      </c>
      <c r="M142" s="20">
        <f t="shared" si="12"/>
        <v>1.6752174151822605</v>
      </c>
      <c r="P142" s="18">
        <f t="shared" si="16"/>
        <v>1.6521707248552848</v>
      </c>
    </row>
    <row r="143" spans="1:16" x14ac:dyDescent="0.15">
      <c r="A143" s="18">
        <v>71</v>
      </c>
      <c r="B143" s="18">
        <v>141</v>
      </c>
      <c r="D143">
        <v>640.798583984375</v>
      </c>
      <c r="E143">
        <v>561.85339355468795</v>
      </c>
      <c r="F143">
        <v>489.63967895507801</v>
      </c>
      <c r="G143">
        <v>481.20086669921898</v>
      </c>
      <c r="I143" s="19">
        <f t="shared" si="13"/>
        <v>151.15890502929699</v>
      </c>
      <c r="J143" s="19">
        <f t="shared" si="13"/>
        <v>80.652526855468977</v>
      </c>
      <c r="K143" s="19">
        <f t="shared" si="14"/>
        <v>94.70213623046871</v>
      </c>
      <c r="L143" s="20">
        <f t="shared" si="15"/>
        <v>1.1741992461088904</v>
      </c>
      <c r="M143" s="20">
        <f t="shared" si="12"/>
        <v>1.7027495652047591</v>
      </c>
      <c r="P143" s="18">
        <f t="shared" si="16"/>
        <v>3.3228212261843053</v>
      </c>
    </row>
    <row r="144" spans="1:16" x14ac:dyDescent="0.15">
      <c r="A144" s="18">
        <v>71.5</v>
      </c>
      <c r="B144" s="18">
        <v>142</v>
      </c>
      <c r="D144">
        <v>642.54437255859398</v>
      </c>
      <c r="E144">
        <v>563.15472412109398</v>
      </c>
      <c r="F144">
        <v>489.16812133789102</v>
      </c>
      <c r="G144">
        <v>480.32720947265602</v>
      </c>
      <c r="I144" s="19">
        <f t="shared" si="13"/>
        <v>153.37625122070295</v>
      </c>
      <c r="J144" s="19">
        <f t="shared" si="13"/>
        <v>82.827514648437955</v>
      </c>
      <c r="K144" s="19">
        <f t="shared" si="14"/>
        <v>95.39699096679638</v>
      </c>
      <c r="L144" s="20">
        <f t="shared" si="15"/>
        <v>1.1517548410296949</v>
      </c>
      <c r="M144" s="20">
        <f t="shared" si="12"/>
        <v>1.6840273454713093</v>
      </c>
      <c r="P144" s="18">
        <f t="shared" si="16"/>
        <v>2.1867571789478859</v>
      </c>
    </row>
    <row r="145" spans="1:16" x14ac:dyDescent="0.15">
      <c r="A145" s="18">
        <v>72</v>
      </c>
      <c r="B145" s="18">
        <v>143</v>
      </c>
      <c r="D145">
        <v>641.14929199218795</v>
      </c>
      <c r="E145">
        <v>562.12731933593795</v>
      </c>
      <c r="F145">
        <v>488.73397827148398</v>
      </c>
      <c r="G145">
        <v>480.89703369140602</v>
      </c>
      <c r="I145" s="19">
        <f t="shared" si="13"/>
        <v>152.41531372070398</v>
      </c>
      <c r="J145" s="19">
        <f t="shared" si="13"/>
        <v>81.230285644531932</v>
      </c>
      <c r="K145" s="19">
        <f t="shared" si="14"/>
        <v>95.554113769531625</v>
      </c>
      <c r="L145" s="20">
        <f t="shared" si="15"/>
        <v>1.1763360550974982</v>
      </c>
      <c r="M145" s="20">
        <f t="shared" si="12"/>
        <v>1.7123307448848579</v>
      </c>
      <c r="P145" s="18">
        <f t="shared" si="16"/>
        <v>3.9042070831842217</v>
      </c>
    </row>
    <row r="146" spans="1:16" x14ac:dyDescent="0.15">
      <c r="A146" s="18">
        <v>72.5</v>
      </c>
      <c r="B146" s="18">
        <v>144</v>
      </c>
      <c r="D146">
        <v>642.38000488281295</v>
      </c>
      <c r="E146">
        <v>561.68634033203102</v>
      </c>
      <c r="F146">
        <v>488.87976074218801</v>
      </c>
      <c r="G146">
        <v>480.22750854492199</v>
      </c>
      <c r="I146" s="19">
        <f t="shared" si="13"/>
        <v>153.50024414062494</v>
      </c>
      <c r="J146" s="19">
        <f t="shared" si="13"/>
        <v>81.458831787109034</v>
      </c>
      <c r="K146" s="19">
        <f t="shared" si="14"/>
        <v>96.479061889648619</v>
      </c>
      <c r="L146" s="20">
        <f t="shared" si="15"/>
        <v>1.1843904432829904</v>
      </c>
      <c r="M146" s="20">
        <f t="shared" si="12"/>
        <v>1.7241073184160958</v>
      </c>
      <c r="P146" s="18">
        <f t="shared" si="16"/>
        <v>4.618809410202747</v>
      </c>
    </row>
    <row r="147" spans="1:16" x14ac:dyDescent="0.15">
      <c r="A147" s="18">
        <v>73</v>
      </c>
      <c r="B147" s="18">
        <v>145</v>
      </c>
      <c r="D147">
        <v>642.02081298828102</v>
      </c>
      <c r="E147">
        <v>560.82678222656295</v>
      </c>
      <c r="F147">
        <v>489.49423217773398</v>
      </c>
      <c r="G147">
        <v>480.93377685546898</v>
      </c>
      <c r="I147" s="19">
        <f t="shared" si="13"/>
        <v>152.52658081054705</v>
      </c>
      <c r="J147" s="19">
        <f t="shared" si="13"/>
        <v>79.893005371093977</v>
      </c>
      <c r="K147" s="19">
        <f t="shared" si="14"/>
        <v>96.601477050781256</v>
      </c>
      <c r="L147" s="20">
        <f t="shared" si="15"/>
        <v>1.2091356008211021</v>
      </c>
      <c r="M147" s="20">
        <f t="shared" si="12"/>
        <v>1.7525746612999531</v>
      </c>
      <c r="P147" s="18">
        <f t="shared" si="16"/>
        <v>6.3462074020616255</v>
      </c>
    </row>
    <row r="148" spans="1:16" x14ac:dyDescent="0.15">
      <c r="A148" s="18">
        <v>73.5</v>
      </c>
      <c r="B148" s="18">
        <v>146</v>
      </c>
      <c r="D148">
        <v>641.33026123046898</v>
      </c>
      <c r="E148">
        <v>561.74884033203102</v>
      </c>
      <c r="F148">
        <v>489.52484130859398</v>
      </c>
      <c r="G148">
        <v>480.52590942382801</v>
      </c>
      <c r="I148" s="19">
        <f t="shared" si="13"/>
        <v>151.805419921875</v>
      </c>
      <c r="J148" s="19">
        <f t="shared" si="13"/>
        <v>81.222930908203011</v>
      </c>
      <c r="K148" s="19">
        <f t="shared" si="14"/>
        <v>94.949368286132895</v>
      </c>
      <c r="L148" s="20">
        <f t="shared" si="15"/>
        <v>1.1689970704633068</v>
      </c>
      <c r="M148" s="20">
        <f t="shared" si="12"/>
        <v>1.7161583162879033</v>
      </c>
      <c r="P148" s="18">
        <f t="shared" si="16"/>
        <v>4.1364640655900597</v>
      </c>
    </row>
    <row r="149" spans="1:16" x14ac:dyDescent="0.15">
      <c r="A149" s="18">
        <v>74</v>
      </c>
      <c r="B149" s="18">
        <v>147</v>
      </c>
      <c r="D149">
        <v>640.48107910156295</v>
      </c>
      <c r="E149">
        <v>560.685546875</v>
      </c>
      <c r="F149">
        <v>489.41793823242199</v>
      </c>
      <c r="G149">
        <v>480.80993652343801</v>
      </c>
      <c r="I149" s="19">
        <f t="shared" si="13"/>
        <v>151.06314086914097</v>
      </c>
      <c r="J149" s="19">
        <f t="shared" si="13"/>
        <v>79.875610351561988</v>
      </c>
      <c r="K149" s="19">
        <f t="shared" si="14"/>
        <v>95.150213623047577</v>
      </c>
      <c r="L149" s="20">
        <f t="shared" si="15"/>
        <v>1.1912298786107103</v>
      </c>
      <c r="M149" s="20">
        <f t="shared" si="12"/>
        <v>1.7421133097810522</v>
      </c>
      <c r="P149" s="18">
        <f t="shared" si="16"/>
        <v>5.7114127294570887</v>
      </c>
    </row>
    <row r="150" spans="1:16" x14ac:dyDescent="0.15">
      <c r="A150" s="18">
        <v>74.5</v>
      </c>
      <c r="B150" s="18">
        <v>148</v>
      </c>
      <c r="D150">
        <v>639.97723388671898</v>
      </c>
      <c r="E150">
        <v>561.22570800781295</v>
      </c>
      <c r="F150">
        <v>489.41613769531301</v>
      </c>
      <c r="G150">
        <v>480.80740356445301</v>
      </c>
      <c r="I150" s="19">
        <f t="shared" si="13"/>
        <v>150.56109619140597</v>
      </c>
      <c r="J150" s="19">
        <f t="shared" si="13"/>
        <v>80.418304443359943</v>
      </c>
      <c r="K150" s="19">
        <f t="shared" si="14"/>
        <v>94.268283081054008</v>
      </c>
      <c r="L150" s="20">
        <f t="shared" si="15"/>
        <v>1.1722242060879169</v>
      </c>
      <c r="M150" s="20">
        <f t="shared" si="12"/>
        <v>1.7268298226040044</v>
      </c>
      <c r="P150" s="18">
        <f t="shared" si="16"/>
        <v>4.7840109285252588</v>
      </c>
    </row>
    <row r="151" spans="1:16" x14ac:dyDescent="0.15">
      <c r="A151" s="18">
        <v>75</v>
      </c>
      <c r="B151" s="18">
        <v>149</v>
      </c>
      <c r="D151">
        <v>640.08215332031295</v>
      </c>
      <c r="E151">
        <v>561.123046875</v>
      </c>
      <c r="F151">
        <v>489.53601074218801</v>
      </c>
      <c r="G151">
        <v>480.94348144531301</v>
      </c>
      <c r="I151" s="19">
        <f t="shared" si="13"/>
        <v>150.54614257812494</v>
      </c>
      <c r="J151" s="19">
        <f t="shared" si="13"/>
        <v>80.179565429686988</v>
      </c>
      <c r="K151" s="19">
        <f t="shared" si="14"/>
        <v>94.420446777344054</v>
      </c>
      <c r="L151" s="20">
        <f t="shared" si="15"/>
        <v>1.1776123538627248</v>
      </c>
      <c r="M151" s="20">
        <f t="shared" si="12"/>
        <v>1.735940155724558</v>
      </c>
      <c r="P151" s="18">
        <f t="shared" si="16"/>
        <v>5.3368258224833998</v>
      </c>
    </row>
    <row r="152" spans="1:16" x14ac:dyDescent="0.15">
      <c r="A152" s="18">
        <v>75.5</v>
      </c>
      <c r="B152" s="18">
        <v>150</v>
      </c>
      <c r="D152">
        <v>637.75036621093795</v>
      </c>
      <c r="E152">
        <v>560.99346923828102</v>
      </c>
      <c r="F152">
        <v>489.96868896484398</v>
      </c>
      <c r="G152">
        <v>480.96688842773398</v>
      </c>
      <c r="I152" s="19">
        <f t="shared" si="13"/>
        <v>147.78167724609398</v>
      </c>
      <c r="J152" s="19">
        <f t="shared" si="13"/>
        <v>80.026580810547046</v>
      </c>
      <c r="K152" s="19">
        <f t="shared" si="14"/>
        <v>91.763070678711046</v>
      </c>
      <c r="L152" s="20">
        <f t="shared" si="15"/>
        <v>1.1466573949466701</v>
      </c>
      <c r="M152" s="20">
        <f t="shared" ref="M152" si="17">L152+ABS($N$2)*A152</f>
        <v>1.7087073821542487</v>
      </c>
      <c r="P152" s="18">
        <f t="shared" si="16"/>
        <v>3.6843414803365477</v>
      </c>
    </row>
    <row r="153" spans="1:16" x14ac:dyDescent="0.15">
      <c r="D153">
        <v>640.18365478515602</v>
      </c>
      <c r="E153">
        <v>562.560546875</v>
      </c>
      <c r="F153">
        <v>489.87762451171898</v>
      </c>
      <c r="G153">
        <v>481.69943237304699</v>
      </c>
      <c r="I153" s="19"/>
      <c r="J153" s="19"/>
      <c r="K153" s="19"/>
      <c r="L153" s="20"/>
      <c r="M153" s="20"/>
    </row>
    <row r="154" spans="1:16" x14ac:dyDescent="0.15">
      <c r="D154">
        <v>640.14392089843795</v>
      </c>
      <c r="E154">
        <v>562.29437255859398</v>
      </c>
      <c r="F154">
        <v>490.041748046875</v>
      </c>
      <c r="G154">
        <v>481.24298095703102</v>
      </c>
      <c r="I154" s="19"/>
      <c r="J154" s="19"/>
      <c r="K154" s="19"/>
      <c r="L154" s="20"/>
      <c r="M154" s="20"/>
    </row>
    <row r="155" spans="1:16" x14ac:dyDescent="0.15">
      <c r="D155">
        <v>639.63812255859398</v>
      </c>
      <c r="E155">
        <v>561.560546875</v>
      </c>
      <c r="F155">
        <v>489.90243530273398</v>
      </c>
      <c r="G155">
        <v>481.23110961914102</v>
      </c>
      <c r="I155" s="19"/>
      <c r="J155" s="19"/>
      <c r="K155" s="19"/>
      <c r="L155" s="20"/>
      <c r="M155" s="20"/>
    </row>
    <row r="156" spans="1:16" x14ac:dyDescent="0.15">
      <c r="D156">
        <v>640.98724365234398</v>
      </c>
      <c r="E156">
        <v>562.20257568359398</v>
      </c>
      <c r="F156">
        <v>489.70159912109398</v>
      </c>
      <c r="G156">
        <v>481.01727294921898</v>
      </c>
      <c r="I156" s="19"/>
      <c r="J156" s="19"/>
      <c r="K156" s="19"/>
      <c r="L156" s="20"/>
      <c r="M156" s="20"/>
    </row>
    <row r="157" spans="1:16" x14ac:dyDescent="0.15">
      <c r="D157">
        <v>638.89776611328102</v>
      </c>
      <c r="E157">
        <v>561.67980957031295</v>
      </c>
      <c r="F157">
        <v>489.02230834960898</v>
      </c>
      <c r="G157">
        <v>480.84414672851602</v>
      </c>
      <c r="I157" s="19"/>
      <c r="J157" s="19"/>
      <c r="K157" s="19"/>
      <c r="L157" s="20"/>
      <c r="M157" s="20"/>
    </row>
    <row r="158" spans="1:16" x14ac:dyDescent="0.15">
      <c r="D158">
        <v>640.48382568359398</v>
      </c>
      <c r="E158">
        <v>562.853759765625</v>
      </c>
      <c r="F158">
        <v>489.11267089843801</v>
      </c>
      <c r="G158">
        <v>480.65261840820301</v>
      </c>
      <c r="I158" s="19"/>
      <c r="J158" s="19"/>
      <c r="K158" s="19"/>
      <c r="L158" s="20"/>
      <c r="M158" s="20"/>
    </row>
    <row r="159" spans="1:16" x14ac:dyDescent="0.15">
      <c r="D159">
        <v>639.25231933593795</v>
      </c>
      <c r="E159">
        <v>562.56982421875</v>
      </c>
      <c r="F159">
        <v>489.30236816406301</v>
      </c>
      <c r="G159">
        <v>480.44348144531301</v>
      </c>
      <c r="I159" s="19"/>
      <c r="J159" s="19"/>
      <c r="K159" s="19"/>
      <c r="L159" s="20"/>
      <c r="M159" s="20"/>
    </row>
    <row r="160" spans="1:16" x14ac:dyDescent="0.15">
      <c r="D160">
        <v>639.77972412109398</v>
      </c>
      <c r="E160">
        <v>562.41552734375</v>
      </c>
      <c r="F160">
        <v>489.24044799804699</v>
      </c>
      <c r="G160">
        <v>480.57272338867199</v>
      </c>
      <c r="I160" s="19"/>
      <c r="J160" s="19"/>
      <c r="K160" s="19"/>
      <c r="L160" s="20"/>
      <c r="M160" s="20"/>
    </row>
    <row r="161" spans="4:13" x14ac:dyDescent="0.15">
      <c r="D161">
        <v>638.83447265625</v>
      </c>
      <c r="E161">
        <v>562.98687744140602</v>
      </c>
      <c r="F161">
        <v>489.17529296875</v>
      </c>
      <c r="G161">
        <v>480.75054931640602</v>
      </c>
      <c r="I161" s="19"/>
      <c r="J161" s="19"/>
      <c r="K161" s="19"/>
      <c r="L161" s="20"/>
      <c r="M161" s="20"/>
    </row>
    <row r="162" spans="4:13" x14ac:dyDescent="0.15">
      <c r="D162">
        <v>637.04168701171898</v>
      </c>
      <c r="E162">
        <v>562.64929199218795</v>
      </c>
      <c r="F162">
        <v>489.37869262695301</v>
      </c>
      <c r="G162">
        <v>480.59429931640602</v>
      </c>
      <c r="I162" s="19"/>
      <c r="J162" s="19"/>
      <c r="K162" s="19"/>
      <c r="L162" s="20"/>
      <c r="M162" s="20"/>
    </row>
    <row r="163" spans="4:13" x14ac:dyDescent="0.15">
      <c r="D163">
        <v>636.52313232421898</v>
      </c>
      <c r="E163">
        <v>562.416259765625</v>
      </c>
      <c r="F163">
        <v>489.724609375</v>
      </c>
      <c r="G163">
        <v>480.79266357421898</v>
      </c>
      <c r="I163" s="19"/>
      <c r="J163" s="19"/>
      <c r="K163" s="19"/>
      <c r="L163" s="20"/>
      <c r="M163" s="20"/>
    </row>
    <row r="164" spans="4:13" x14ac:dyDescent="0.15">
      <c r="D164">
        <v>634.27429199218795</v>
      </c>
      <c r="E164">
        <v>562.19793701171898</v>
      </c>
      <c r="F164">
        <v>489.51690673828102</v>
      </c>
      <c r="G164">
        <v>480.96795654296898</v>
      </c>
      <c r="I164" s="19"/>
      <c r="J164" s="19"/>
      <c r="K164" s="19"/>
      <c r="L164" s="20"/>
      <c r="M164" s="20"/>
    </row>
    <row r="165" spans="4:13" x14ac:dyDescent="0.15">
      <c r="D165">
        <v>634.40393066406295</v>
      </c>
      <c r="E165">
        <v>563.36383056640602</v>
      </c>
      <c r="F165">
        <v>489.70086669921898</v>
      </c>
      <c r="G165">
        <v>481.317138671875</v>
      </c>
      <c r="I165" s="19"/>
      <c r="J165" s="19"/>
      <c r="K165" s="19"/>
      <c r="L165" s="20"/>
      <c r="M165" s="20"/>
    </row>
    <row r="166" spans="4:13" x14ac:dyDescent="0.15">
      <c r="D166">
        <v>635.14739990234398</v>
      </c>
      <c r="E166">
        <v>562.51849365234398</v>
      </c>
      <c r="F166">
        <v>490.02770996093801</v>
      </c>
      <c r="G166">
        <v>481.25485229492199</v>
      </c>
      <c r="I166" s="19"/>
      <c r="J166" s="19"/>
      <c r="K166" s="19"/>
      <c r="L166" s="20"/>
      <c r="M166" s="20"/>
    </row>
    <row r="167" spans="4:13" x14ac:dyDescent="0.15">
      <c r="D167">
        <v>633.32678222656295</v>
      </c>
      <c r="E167">
        <v>562.91125488281295</v>
      </c>
      <c r="F167">
        <v>489.95968627929699</v>
      </c>
      <c r="G167">
        <v>480.90676879882801</v>
      </c>
      <c r="I167" s="19"/>
      <c r="J167" s="19"/>
      <c r="K167" s="19"/>
      <c r="L167" s="20"/>
      <c r="M167" s="20"/>
    </row>
    <row r="168" spans="4:13" x14ac:dyDescent="0.15">
      <c r="D168">
        <v>630.34143066406295</v>
      </c>
      <c r="E168">
        <v>561.30822753906295</v>
      </c>
      <c r="F168">
        <v>489.49496459960898</v>
      </c>
      <c r="G168">
        <v>481.15695190429699</v>
      </c>
      <c r="I168" s="19"/>
      <c r="J168" s="19"/>
      <c r="K168" s="19"/>
      <c r="L168" s="20"/>
      <c r="M168" s="20"/>
    </row>
    <row r="169" spans="4:13" x14ac:dyDescent="0.15">
      <c r="D169">
        <v>630.072509765625</v>
      </c>
      <c r="E169">
        <v>561.21722412109398</v>
      </c>
      <c r="F169">
        <v>489.550048828125</v>
      </c>
      <c r="G169">
        <v>480.95608520507801</v>
      </c>
      <c r="I169" s="19"/>
      <c r="J169" s="19"/>
      <c r="K169" s="19"/>
      <c r="L169" s="20"/>
      <c r="M169" s="20"/>
    </row>
    <row r="170" spans="4:13" x14ac:dyDescent="0.15">
      <c r="D170">
        <v>630.01275634765602</v>
      </c>
      <c r="E170">
        <v>561.52355957031295</v>
      </c>
      <c r="F170">
        <v>489.14218139648398</v>
      </c>
      <c r="G170">
        <v>480.62924194335898</v>
      </c>
      <c r="I170" s="19"/>
      <c r="J170" s="19"/>
      <c r="K170" s="19"/>
      <c r="L170" s="20"/>
      <c r="M170" s="20"/>
    </row>
    <row r="171" spans="4:13" x14ac:dyDescent="0.15">
      <c r="D171">
        <v>632.99188232421898</v>
      </c>
      <c r="E171">
        <v>563.5771484375</v>
      </c>
      <c r="F171">
        <v>488.90029907226602</v>
      </c>
      <c r="G171">
        <v>480.5849609375</v>
      </c>
      <c r="I171" s="19"/>
      <c r="J171" s="19"/>
      <c r="K171" s="19"/>
      <c r="L171" s="20"/>
      <c r="M171" s="20"/>
    </row>
    <row r="172" spans="4:13" x14ac:dyDescent="0.15">
      <c r="D172">
        <v>630.49383544921898</v>
      </c>
      <c r="E172">
        <v>562.12268066406295</v>
      </c>
      <c r="F172">
        <v>488.48956298828102</v>
      </c>
      <c r="G172">
        <v>479.67098999023398</v>
      </c>
      <c r="I172" s="19"/>
      <c r="J172" s="19"/>
      <c r="K172" s="19"/>
      <c r="L172" s="20"/>
      <c r="M172" s="20"/>
    </row>
    <row r="173" spans="4:13" x14ac:dyDescent="0.15">
      <c r="D173">
        <v>632.52587890625</v>
      </c>
      <c r="E173">
        <v>562.65588378906295</v>
      </c>
      <c r="F173">
        <v>489.12130737304699</v>
      </c>
      <c r="G173">
        <v>480.88659667968801</v>
      </c>
      <c r="I173" s="19"/>
      <c r="J173" s="19"/>
      <c r="K173" s="19"/>
      <c r="L173" s="20"/>
      <c r="M173" s="20"/>
    </row>
    <row r="174" spans="4:13" x14ac:dyDescent="0.15">
      <c r="D174">
        <v>631.908935546875</v>
      </c>
      <c r="E174">
        <v>562.46563720703102</v>
      </c>
      <c r="F174">
        <v>489.36248779296898</v>
      </c>
      <c r="G174">
        <v>480.97769165039102</v>
      </c>
      <c r="I174" s="19"/>
      <c r="J174" s="19"/>
      <c r="K174" s="19"/>
      <c r="L174" s="20"/>
      <c r="M174" s="20"/>
    </row>
    <row r="175" spans="4:13" x14ac:dyDescent="0.15">
      <c r="D175">
        <v>631.28936767578102</v>
      </c>
      <c r="E175">
        <v>562.04974365234398</v>
      </c>
      <c r="F175">
        <v>488.689697265625</v>
      </c>
      <c r="G175">
        <v>480.00143432617199</v>
      </c>
      <c r="I175" s="19"/>
      <c r="J175" s="19"/>
      <c r="K175" s="19"/>
      <c r="L175" s="20"/>
      <c r="M175" s="20"/>
    </row>
    <row r="176" spans="4:13" x14ac:dyDescent="0.15">
      <c r="D176">
        <v>628.55902099609398</v>
      </c>
      <c r="E176">
        <v>559.75311279296898</v>
      </c>
      <c r="F176">
        <v>489.02197265625</v>
      </c>
      <c r="G176">
        <v>480.402099609375</v>
      </c>
      <c r="I176" s="19"/>
      <c r="J176" s="19"/>
      <c r="K176" s="19"/>
      <c r="L176" s="20"/>
      <c r="M176" s="20"/>
    </row>
    <row r="177" spans="4:13" x14ac:dyDescent="0.15">
      <c r="D177">
        <v>629.03045654296898</v>
      </c>
      <c r="E177">
        <v>560.41900634765602</v>
      </c>
      <c r="F177">
        <v>490.39489746093801</v>
      </c>
      <c r="G177">
        <v>481.16775512695301</v>
      </c>
      <c r="I177" s="19"/>
      <c r="J177" s="19"/>
      <c r="K177" s="19"/>
      <c r="L177" s="20"/>
      <c r="M177" s="20"/>
    </row>
    <row r="178" spans="4:13" x14ac:dyDescent="0.15">
      <c r="D178">
        <v>629.646240234375</v>
      </c>
      <c r="E178">
        <v>562.04168701171898</v>
      </c>
      <c r="F178">
        <v>489.83261108398398</v>
      </c>
      <c r="G178">
        <v>481.21813964843801</v>
      </c>
      <c r="I178" s="19"/>
      <c r="J178" s="19"/>
      <c r="K178" s="19"/>
      <c r="L178" s="20"/>
      <c r="M178" s="20"/>
    </row>
    <row r="179" spans="4:13" x14ac:dyDescent="0.15">
      <c r="D179">
        <v>629.7978515625</v>
      </c>
      <c r="E179">
        <v>561.90008544921898</v>
      </c>
      <c r="F179">
        <v>489.63967895507801</v>
      </c>
      <c r="G179">
        <v>481.38839721679699</v>
      </c>
      <c r="I179" s="19"/>
      <c r="J179" s="19"/>
      <c r="K179" s="19"/>
      <c r="L179" s="20"/>
      <c r="M179" s="20"/>
    </row>
    <row r="180" spans="4:13" x14ac:dyDescent="0.15">
      <c r="D180">
        <v>630.45947265625</v>
      </c>
      <c r="E180">
        <v>562.158203125</v>
      </c>
      <c r="F180">
        <v>489.82757568359398</v>
      </c>
      <c r="G180">
        <v>481.24945068359398</v>
      </c>
      <c r="I180" s="19"/>
      <c r="J180" s="19"/>
      <c r="K180" s="19"/>
      <c r="L180" s="20"/>
      <c r="M180" s="20"/>
    </row>
    <row r="181" spans="4:13" x14ac:dyDescent="0.15">
      <c r="D181">
        <v>627.77276611328102</v>
      </c>
      <c r="E181">
        <v>561.08758544921898</v>
      </c>
      <c r="F181">
        <v>490.40783691406301</v>
      </c>
      <c r="G181">
        <v>481.929443359375</v>
      </c>
      <c r="I181" s="19"/>
      <c r="J181" s="19"/>
      <c r="K181" s="19"/>
      <c r="L181" s="20"/>
      <c r="M181" s="20"/>
    </row>
    <row r="182" spans="4:13" x14ac:dyDescent="0.15">
      <c r="D182">
        <v>627.658935546875</v>
      </c>
      <c r="E182">
        <v>560.48034667968795</v>
      </c>
      <c r="F182">
        <v>489.77322387695301</v>
      </c>
      <c r="G182">
        <v>481.38446044921898</v>
      </c>
      <c r="I182" s="19"/>
      <c r="J182" s="19"/>
      <c r="K182" s="19"/>
      <c r="L182" s="20"/>
      <c r="M182" s="20"/>
    </row>
    <row r="183" spans="4:13" x14ac:dyDescent="0.15">
      <c r="D183">
        <v>627.93518066406295</v>
      </c>
      <c r="E183">
        <v>561.09295654296898</v>
      </c>
      <c r="F183">
        <v>490.03094482421898</v>
      </c>
      <c r="G183">
        <v>481.013671875</v>
      </c>
      <c r="I183" s="19"/>
      <c r="J183" s="19"/>
      <c r="K183" s="19"/>
      <c r="L183" s="20"/>
      <c r="M183" s="20"/>
    </row>
    <row r="184" spans="4:13" x14ac:dyDescent="0.15">
      <c r="D184">
        <v>629.24304199218795</v>
      </c>
      <c r="E184">
        <v>561.126953125</v>
      </c>
      <c r="F184">
        <v>489.71563720703102</v>
      </c>
      <c r="G184">
        <v>481.46688842773398</v>
      </c>
      <c r="I184" s="19"/>
      <c r="J184" s="19"/>
      <c r="K184" s="19"/>
      <c r="L184" s="20"/>
      <c r="M184" s="20"/>
    </row>
    <row r="185" spans="4:13" x14ac:dyDescent="0.15">
      <c r="D185">
        <v>630.56561279296898</v>
      </c>
      <c r="E185">
        <v>561.20178222656295</v>
      </c>
      <c r="F185">
        <v>489.89920043945301</v>
      </c>
      <c r="G185">
        <v>480.56192016601602</v>
      </c>
      <c r="I185" s="19"/>
      <c r="J185" s="19"/>
      <c r="K185" s="19"/>
      <c r="L185" s="20"/>
      <c r="M185" s="20"/>
    </row>
    <row r="186" spans="4:13" x14ac:dyDescent="0.15">
      <c r="D186">
        <v>629.60186767578102</v>
      </c>
      <c r="E186">
        <v>560.24304199218795</v>
      </c>
      <c r="F186">
        <v>488.30056762695301</v>
      </c>
      <c r="G186">
        <v>479.86535644531301</v>
      </c>
      <c r="I186" s="19"/>
      <c r="J186" s="19"/>
      <c r="K186" s="19"/>
      <c r="L186" s="20"/>
      <c r="M186" s="20"/>
    </row>
    <row r="187" spans="4:13" x14ac:dyDescent="0.15">
      <c r="D187">
        <v>630.46063232421898</v>
      </c>
      <c r="E187">
        <v>560.52160644531295</v>
      </c>
      <c r="F187">
        <v>488.90100097656301</v>
      </c>
      <c r="G187">
        <v>480.30380249023398</v>
      </c>
      <c r="I187" s="19"/>
      <c r="J187" s="19"/>
      <c r="K187" s="19"/>
      <c r="L187" s="20"/>
      <c r="M187" s="20"/>
    </row>
    <row r="188" spans="4:13" x14ac:dyDescent="0.15">
      <c r="D188">
        <v>630.02624511718795</v>
      </c>
      <c r="E188">
        <v>561.01892089843795</v>
      </c>
      <c r="F188">
        <v>488.43881225585898</v>
      </c>
      <c r="G188">
        <v>480.11843872070301</v>
      </c>
      <c r="I188" s="19"/>
      <c r="J188" s="19"/>
      <c r="K188" s="19"/>
      <c r="L188" s="20"/>
      <c r="M188" s="20"/>
    </row>
    <row r="189" spans="4:13" x14ac:dyDescent="0.15">
      <c r="D189">
        <v>628.68054199218795</v>
      </c>
      <c r="E189">
        <v>559.71911621093795</v>
      </c>
      <c r="F189">
        <v>487.96939086914102</v>
      </c>
      <c r="G189">
        <v>479.77682495117199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20"/>
      <c r="M178" s="20"/>
    </row>
    <row r="179" spans="9:13" x14ac:dyDescent="0.15">
      <c r="I179" s="19"/>
      <c r="J179" s="19"/>
      <c r="K179" s="19"/>
      <c r="L179" s="20"/>
      <c r="M179" s="20"/>
    </row>
    <row r="180" spans="9:13" x14ac:dyDescent="0.15">
      <c r="I180" s="19"/>
      <c r="J180" s="19"/>
      <c r="K180" s="19"/>
      <c r="L180" s="20"/>
      <c r="M180" s="20"/>
    </row>
    <row r="181" spans="9:13" x14ac:dyDescent="0.15">
      <c r="I181" s="19"/>
      <c r="J181" s="19"/>
      <c r="K181" s="19"/>
      <c r="L181" s="20"/>
      <c r="M181" s="20"/>
    </row>
    <row r="182" spans="9:13" x14ac:dyDescent="0.15">
      <c r="I182" s="19"/>
      <c r="J182" s="19"/>
      <c r="K182" s="19"/>
      <c r="L182" s="20"/>
      <c r="M182" s="20"/>
    </row>
    <row r="183" spans="9:13" x14ac:dyDescent="0.15">
      <c r="I183" s="19"/>
      <c r="J183" s="19"/>
      <c r="K183" s="19"/>
      <c r="L183" s="20"/>
      <c r="M183" s="20"/>
    </row>
    <row r="184" spans="9:13" x14ac:dyDescent="0.15">
      <c r="I184" s="19"/>
      <c r="J184" s="19"/>
      <c r="K184" s="19"/>
      <c r="L184" s="20"/>
      <c r="M184" s="20"/>
    </row>
    <row r="185" spans="9:13" x14ac:dyDescent="0.15">
      <c r="I185" s="19"/>
      <c r="J185" s="19"/>
      <c r="K185" s="19"/>
      <c r="L185" s="20"/>
      <c r="M185" s="20"/>
    </row>
    <row r="186" spans="9:13" x14ac:dyDescent="0.15">
      <c r="I186" s="19"/>
      <c r="J186" s="19"/>
      <c r="K186" s="19"/>
      <c r="L186" s="20"/>
      <c r="M186" s="20"/>
    </row>
    <row r="187" spans="9:13" x14ac:dyDescent="0.15">
      <c r="I187" s="19"/>
      <c r="J187" s="19"/>
      <c r="K187" s="19"/>
      <c r="L187" s="20"/>
      <c r="M187" s="20"/>
    </row>
    <row r="188" spans="9:13" x14ac:dyDescent="0.15">
      <c r="I188" s="19"/>
      <c r="J188" s="19"/>
      <c r="K188" s="19"/>
      <c r="L188" s="20"/>
      <c r="M188" s="20"/>
    </row>
    <row r="189" spans="9:13" x14ac:dyDescent="0.15">
      <c r="I189" s="19"/>
      <c r="J189" s="19"/>
      <c r="K189" s="19"/>
      <c r="L189" s="20"/>
      <c r="M189" s="20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topLeftCell="I1" zoomScale="67" zoomScaleNormal="80" zoomScalePageLayoutView="80" workbookViewId="0">
      <selection activeCell="AD44" sqref="AD44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1640625" style="6" customWidth="1"/>
    <col min="8" max="8" width="10.6640625" customWidth="1"/>
    <col min="9" max="9" width="10.1640625" customWidth="1"/>
    <col min="10" max="10" width="10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6641</v>
      </c>
      <c r="F1" s="2">
        <v>6643</v>
      </c>
      <c r="G1" s="4">
        <v>6644</v>
      </c>
      <c r="H1" s="2">
        <v>6645</v>
      </c>
      <c r="I1" s="2">
        <v>6646</v>
      </c>
      <c r="J1" s="4">
        <v>6647</v>
      </c>
      <c r="K1" s="4">
        <v>6649</v>
      </c>
      <c r="L1" s="4">
        <v>6697</v>
      </c>
      <c r="M1" s="4">
        <v>6698</v>
      </c>
      <c r="N1" s="4">
        <v>6700</v>
      </c>
      <c r="O1" s="4">
        <v>6703</v>
      </c>
      <c r="P1" s="4"/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6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9"/>
      <c r="U2" s="59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'6641'!P6</f>
        <v>10.365041440914077</v>
      </c>
      <c r="F6">
        <f>'6643'!P6</f>
        <v>32.158742014682076</v>
      </c>
      <c r="G6">
        <f>'6644'!P6</f>
        <v>-4.1535489180992844</v>
      </c>
      <c r="H6">
        <f>'6645'!P6</f>
        <v>7.7736830476990564</v>
      </c>
      <c r="I6">
        <f>'6646'!P6</f>
        <v>-1.1325518074925756</v>
      </c>
      <c r="J6">
        <f>'6647'!P6</f>
        <v>10.668328942736657</v>
      </c>
      <c r="K6">
        <f>'6649'!P6</f>
        <v>6.3819050077046677</v>
      </c>
      <c r="L6" s="6">
        <f>'6697'!P6</f>
        <v>4.8815799717587112</v>
      </c>
      <c r="M6">
        <f>'6698'!P6</f>
        <v>3.7107259223840874</v>
      </c>
      <c r="N6">
        <f>'6700'!P6</f>
        <v>9.6875772010342374</v>
      </c>
      <c r="O6">
        <f>'6703'!P6</f>
        <v>12.431012868856401</v>
      </c>
      <c r="P6"/>
      <c r="T6" s="27">
        <f t="shared" ref="T6:T37" si="0">AVERAGE(E6:Q6)</f>
        <v>8.4338632447434652</v>
      </c>
      <c r="U6" s="27">
        <f t="shared" ref="U6:U37" si="1">STDEV(E6:Q6)/SQRT(COUNT(E6:Q6))</f>
        <v>2.8262945829483388</v>
      </c>
      <c r="V6" s="27"/>
      <c r="Y6">
        <f>MEDIAN(E6:R6)</f>
        <v>7.7736830476990564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'6641'!P7</f>
        <v>7.7620365193408061</v>
      </c>
      <c r="F7">
        <f>'6643'!P7</f>
        <v>33.187586717865031</v>
      </c>
      <c r="G7">
        <f>'6644'!P7</f>
        <v>-1.1965934686531632</v>
      </c>
      <c r="H7">
        <f>'6645'!P7</f>
        <v>8.5498279760399214</v>
      </c>
      <c r="I7">
        <f>'6646'!P7</f>
        <v>0.13291482993750681</v>
      </c>
      <c r="J7">
        <f>'6647'!P7</f>
        <v>10.561208071699813</v>
      </c>
      <c r="K7">
        <f>'6649'!P7</f>
        <v>7.1460223864998866</v>
      </c>
      <c r="L7" s="18">
        <f>'6697'!P7</f>
        <v>3.4348867743936093</v>
      </c>
      <c r="M7">
        <f>'6698'!P7</f>
        <v>2.7238294709946906</v>
      </c>
      <c r="N7">
        <f>'6700'!P7</f>
        <v>7.8820998182962665</v>
      </c>
      <c r="O7">
        <f>'6703'!P7</f>
        <v>11.459277173844857</v>
      </c>
      <c r="P7"/>
      <c r="T7" s="27">
        <f t="shared" si="0"/>
        <v>8.3311905700235656</v>
      </c>
      <c r="U7" s="27">
        <f t="shared" si="1"/>
        <v>2.7764972394017482</v>
      </c>
      <c r="V7" s="27"/>
      <c r="Y7">
        <f t="shared" ref="Y7:Y70" si="2">MEDIAN(E7:R7)</f>
        <v>7.7620365193408061</v>
      </c>
      <c r="AB7" s="10"/>
    </row>
    <row r="8" spans="1:28" x14ac:dyDescent="0.15">
      <c r="A8">
        <v>3.5</v>
      </c>
      <c r="B8">
        <v>1</v>
      </c>
      <c r="C8">
        <v>6</v>
      </c>
      <c r="E8">
        <f>'6641'!P8</f>
        <v>12.168706414767794</v>
      </c>
      <c r="F8">
        <f>'6643'!P8</f>
        <v>29.064351907520663</v>
      </c>
      <c r="G8">
        <f>'6644'!P8</f>
        <v>0.87286901282905027</v>
      </c>
      <c r="H8">
        <f>'6645'!P8</f>
        <v>5.448360005551697</v>
      </c>
      <c r="I8">
        <f>'6646'!P8</f>
        <v>-2.331151855238113</v>
      </c>
      <c r="J8">
        <f>'6647'!P8</f>
        <v>12.190491377618995</v>
      </c>
      <c r="K8">
        <f>'6649'!P8</f>
        <v>6.0524433394346646</v>
      </c>
      <c r="L8" s="18">
        <f>'6697'!P8</f>
        <v>1.8371441070987808</v>
      </c>
      <c r="M8">
        <f>'6698'!P8</f>
        <v>4.6029872110602668</v>
      </c>
      <c r="N8">
        <f>'6700'!P8</f>
        <v>7.1784653095442881</v>
      </c>
      <c r="O8">
        <f>'6703'!P8</f>
        <v>11.439405103361311</v>
      </c>
      <c r="P8"/>
      <c r="T8" s="27">
        <f t="shared" si="0"/>
        <v>8.0476429030499457</v>
      </c>
      <c r="U8" s="27">
        <f t="shared" si="1"/>
        <v>2.5378547452222384</v>
      </c>
      <c r="V8" s="27"/>
      <c r="Y8">
        <f t="shared" si="2"/>
        <v>6.0524433394346646</v>
      </c>
    </row>
    <row r="9" spans="1:28" x14ac:dyDescent="0.15">
      <c r="A9">
        <v>4</v>
      </c>
      <c r="B9">
        <v>1.5</v>
      </c>
      <c r="C9">
        <v>7</v>
      </c>
      <c r="E9">
        <f>'6641'!P9</f>
        <v>32.683664822226966</v>
      </c>
      <c r="F9">
        <f>'6643'!P9</f>
        <v>26.905495951909376</v>
      </c>
      <c r="G9">
        <f>'6644'!P9</f>
        <v>4.0874020470195633</v>
      </c>
      <c r="H9">
        <f>'6645'!P9</f>
        <v>3.0825896587869068</v>
      </c>
      <c r="I9">
        <f>'6646'!P9</f>
        <v>-1.1925845359060889</v>
      </c>
      <c r="J9">
        <f>'6647'!P9</f>
        <v>18.970721306004304</v>
      </c>
      <c r="K9">
        <f>'6649'!P9</f>
        <v>7.3994857310300528</v>
      </c>
      <c r="L9" s="18">
        <f>'6697'!P9</f>
        <v>2.5529538544593757</v>
      </c>
      <c r="M9">
        <f>'6698'!P9</f>
        <v>2.8912530777851444</v>
      </c>
      <c r="N9">
        <f>'6700'!P9</f>
        <v>9.6929578923101509</v>
      </c>
      <c r="O9">
        <f>'6703'!P9</f>
        <v>7.5480264704763851</v>
      </c>
      <c r="P9"/>
      <c r="T9" s="27">
        <f t="shared" si="0"/>
        <v>10.420178752372921</v>
      </c>
      <c r="U9" s="27">
        <f t="shared" si="1"/>
        <v>3.3108931278651017</v>
      </c>
      <c r="V9" s="27"/>
      <c r="Y9">
        <f t="shared" si="2"/>
        <v>7.3994857310300528</v>
      </c>
    </row>
    <row r="10" spans="1:28" x14ac:dyDescent="0.15">
      <c r="A10">
        <v>4.5</v>
      </c>
      <c r="B10">
        <v>2</v>
      </c>
      <c r="C10">
        <v>8</v>
      </c>
      <c r="E10">
        <f>'6641'!P10</f>
        <v>29.294405692175719</v>
      </c>
      <c r="F10">
        <f>'6643'!P10</f>
        <v>24.508504531396586</v>
      </c>
      <c r="G10">
        <f>'6644'!P10</f>
        <v>4.7341773878436344</v>
      </c>
      <c r="H10">
        <f>'6645'!P10</f>
        <v>3.6877743822813178</v>
      </c>
      <c r="I10">
        <f>'6646'!P10</f>
        <v>0.99635382530994188</v>
      </c>
      <c r="J10">
        <f>'6647'!P10</f>
        <v>15.578513004077188</v>
      </c>
      <c r="K10">
        <f>'6649'!P10</f>
        <v>6.3405058712388493</v>
      </c>
      <c r="L10" s="18">
        <f>'6697'!P10</f>
        <v>-0.42354041977828111</v>
      </c>
      <c r="M10">
        <f>'6698'!P10</f>
        <v>2.5195100226664131</v>
      </c>
      <c r="N10">
        <f>'6700'!P10</f>
        <v>11.787345114868094</v>
      </c>
      <c r="O10">
        <f>'6703'!P10</f>
        <v>9.281927481091703</v>
      </c>
      <c r="P10"/>
      <c r="T10" s="27">
        <f t="shared" si="0"/>
        <v>9.8459524448337419</v>
      </c>
      <c r="U10" s="27">
        <f t="shared" si="1"/>
        <v>2.9294404408003496</v>
      </c>
      <c r="V10" s="27"/>
      <c r="Y10">
        <f t="shared" si="2"/>
        <v>6.3405058712388493</v>
      </c>
    </row>
    <row r="11" spans="1:28" x14ac:dyDescent="0.15">
      <c r="A11">
        <v>5</v>
      </c>
      <c r="B11">
        <v>2.5</v>
      </c>
      <c r="C11">
        <v>9</v>
      </c>
      <c r="E11">
        <f>'6641'!P11</f>
        <v>26.323228852220577</v>
      </c>
      <c r="F11">
        <f>'6643'!P11</f>
        <v>21.251976006463373</v>
      </c>
      <c r="G11">
        <f>'6644'!P11</f>
        <v>5.2172664820372505</v>
      </c>
      <c r="H11">
        <f>'6645'!P11</f>
        <v>3.7816365206621376</v>
      </c>
      <c r="I11">
        <f>'6646'!P11</f>
        <v>-4.3827069809097683</v>
      </c>
      <c r="J11">
        <f>'6647'!P11</f>
        <v>17.701317368445647</v>
      </c>
      <c r="K11">
        <f>'6649'!P11</f>
        <v>6.1324520952153243</v>
      </c>
      <c r="L11" s="18">
        <f>'6697'!P11</f>
        <v>2.8636958563715247</v>
      </c>
      <c r="M11">
        <f>'6698'!P11</f>
        <v>0.96612489900607856</v>
      </c>
      <c r="N11">
        <f>'6700'!P11</f>
        <v>10.710046563761011</v>
      </c>
      <c r="O11">
        <f>'6703'!P11</f>
        <v>12.134993266162892</v>
      </c>
      <c r="P11"/>
      <c r="T11" s="27">
        <f t="shared" si="0"/>
        <v>9.3363664481305495</v>
      </c>
      <c r="U11" s="27">
        <f t="shared" si="1"/>
        <v>2.8098583249923985</v>
      </c>
      <c r="V11" s="27"/>
      <c r="Y11">
        <f t="shared" si="2"/>
        <v>6.1324520952153243</v>
      </c>
    </row>
    <row r="12" spans="1:28" x14ac:dyDescent="0.15">
      <c r="A12">
        <v>5.5</v>
      </c>
      <c r="B12">
        <v>3</v>
      </c>
      <c r="C12">
        <v>10</v>
      </c>
      <c r="E12">
        <f>'6641'!P12</f>
        <v>11.417262621875738</v>
      </c>
      <c r="F12">
        <f>'6643'!P12</f>
        <v>17.825712079794858</v>
      </c>
      <c r="G12">
        <f>'6644'!P12</f>
        <v>2.3448250401596984</v>
      </c>
      <c r="H12">
        <f>'6645'!P12</f>
        <v>4.1860052578496356</v>
      </c>
      <c r="I12">
        <f>'6646'!P12</f>
        <v>0.44659729690290623</v>
      </c>
      <c r="J12">
        <f>'6647'!P12</f>
        <v>3.4351749949160153</v>
      </c>
      <c r="K12">
        <f>'6649'!P12</f>
        <v>8.4929797572258803</v>
      </c>
      <c r="L12" s="18">
        <f>'6697'!P12</f>
        <v>3.2583261879577141</v>
      </c>
      <c r="M12">
        <f>'6698'!P12</f>
        <v>-1.2202406380249202</v>
      </c>
      <c r="N12">
        <f>'6700'!P12</f>
        <v>10.88974122341722</v>
      </c>
      <c r="O12">
        <f>'6703'!P12</f>
        <v>3.6259242242526151</v>
      </c>
      <c r="P12"/>
      <c r="T12" s="27">
        <f t="shared" si="0"/>
        <v>5.8820280042115796</v>
      </c>
      <c r="U12" s="27">
        <f t="shared" si="1"/>
        <v>1.7016569525384972</v>
      </c>
      <c r="V12" s="27"/>
      <c r="Y12">
        <f t="shared" si="2"/>
        <v>3.6259242242526151</v>
      </c>
    </row>
    <row r="13" spans="1:28" x14ac:dyDescent="0.15">
      <c r="A13">
        <v>6</v>
      </c>
      <c r="B13">
        <v>3.5</v>
      </c>
      <c r="C13">
        <v>11</v>
      </c>
      <c r="E13">
        <f>'6641'!P13</f>
        <v>14.706135156563374</v>
      </c>
      <c r="F13">
        <f>'6643'!P13</f>
        <v>16.044086040494001</v>
      </c>
      <c r="G13">
        <f>'6644'!P13</f>
        <v>4.6112652924242914</v>
      </c>
      <c r="H13">
        <f>'6645'!P13</f>
        <v>1.7901064952679095</v>
      </c>
      <c r="I13">
        <f>'6646'!P13</f>
        <v>2.1814868352811412</v>
      </c>
      <c r="J13">
        <f>'6647'!P13</f>
        <v>3.6893917790033934</v>
      </c>
      <c r="K13">
        <f>'6649'!P13</f>
        <v>5.9622107010707657</v>
      </c>
      <c r="L13" s="18">
        <f>'6697'!P13</f>
        <v>-0.19996947314800026</v>
      </c>
      <c r="M13">
        <f>'6698'!P13</f>
        <v>-0.3125741199795613</v>
      </c>
      <c r="N13">
        <f>'6700'!P13</f>
        <v>7.9442174860095252</v>
      </c>
      <c r="O13">
        <f>'6703'!P13</f>
        <v>2.7190279010382947</v>
      </c>
      <c r="P13"/>
      <c r="T13" s="27">
        <f t="shared" si="0"/>
        <v>5.3759440085477399</v>
      </c>
      <c r="U13" s="27">
        <f t="shared" si="1"/>
        <v>1.6646121325011947</v>
      </c>
      <c r="V13" s="27"/>
      <c r="Y13">
        <f t="shared" si="2"/>
        <v>3.6893917790033934</v>
      </c>
    </row>
    <row r="14" spans="1:28" x14ac:dyDescent="0.15">
      <c r="A14">
        <v>6.5</v>
      </c>
      <c r="B14">
        <v>4</v>
      </c>
      <c r="C14">
        <v>12</v>
      </c>
      <c r="E14">
        <f>'6641'!P14</f>
        <v>14.033927151750541</v>
      </c>
      <c r="F14">
        <f>'6643'!P14</f>
        <v>14.047899631165356</v>
      </c>
      <c r="G14">
        <f>'6644'!P14</f>
        <v>3.908822568335689</v>
      </c>
      <c r="H14">
        <f>'6645'!P14</f>
        <v>6.4928425885697623</v>
      </c>
      <c r="I14">
        <f>'6646'!P14</f>
        <v>-1.8821687918621286</v>
      </c>
      <c r="J14">
        <f>'6647'!P14</f>
        <v>3.5883573996451061</v>
      </c>
      <c r="K14">
        <f>'6649'!P14</f>
        <v>5.1488595582068788</v>
      </c>
      <c r="L14" s="18">
        <f>'6697'!P14</f>
        <v>-1.2983493735931222</v>
      </c>
      <c r="M14">
        <f>'6698'!P14</f>
        <v>5.0942813254207749E-2</v>
      </c>
      <c r="N14">
        <f>'6700'!P14</f>
        <v>5.2250175524294731</v>
      </c>
      <c r="O14">
        <f>'6703'!P14</f>
        <v>-0.16100297499493849</v>
      </c>
      <c r="P14"/>
      <c r="T14" s="27">
        <f t="shared" si="0"/>
        <v>4.468649829355166</v>
      </c>
      <c r="U14" s="27">
        <f t="shared" si="1"/>
        <v>1.662468070543224</v>
      </c>
      <c r="V14" s="27"/>
      <c r="Y14">
        <f t="shared" si="2"/>
        <v>3.908822568335689</v>
      </c>
    </row>
    <row r="15" spans="1:28" x14ac:dyDescent="0.15">
      <c r="A15">
        <v>7</v>
      </c>
      <c r="B15">
        <v>4.5</v>
      </c>
      <c r="C15">
        <v>13</v>
      </c>
      <c r="E15">
        <f>'6641'!P15</f>
        <v>15.337526560271566</v>
      </c>
      <c r="F15">
        <f>'6643'!P15</f>
        <v>10.43125332409636</v>
      </c>
      <c r="G15">
        <f>'6644'!P15</f>
        <v>5.3163611311368042</v>
      </c>
      <c r="H15">
        <f>'6645'!P15</f>
        <v>4.7592098871366471</v>
      </c>
      <c r="I15">
        <f>'6646'!P15</f>
        <v>1.8788802302730889</v>
      </c>
      <c r="J15">
        <f>'6647'!P15</f>
        <v>2.2796453383107136</v>
      </c>
      <c r="K15">
        <f>'6649'!P15</f>
        <v>5.5578242271076714</v>
      </c>
      <c r="L15" s="18">
        <f>'6697'!P15</f>
        <v>-1.3618769607812984</v>
      </c>
      <c r="M15">
        <f>'6698'!P15</f>
        <v>-0.32048917219829065</v>
      </c>
      <c r="N15">
        <f>'6700'!P15</f>
        <v>3.0004955996242564</v>
      </c>
      <c r="O15">
        <f>'6703'!P15</f>
        <v>-1.4563878583960284</v>
      </c>
      <c r="P15"/>
      <c r="T15" s="27">
        <f t="shared" si="0"/>
        <v>4.1293129369619548</v>
      </c>
      <c r="U15" s="27">
        <f t="shared" si="1"/>
        <v>1.5377046300215915</v>
      </c>
      <c r="V15" s="27"/>
      <c r="Y15">
        <f t="shared" si="2"/>
        <v>3.0004955996242564</v>
      </c>
    </row>
    <row r="16" spans="1:28" x14ac:dyDescent="0.15">
      <c r="A16">
        <v>7.5</v>
      </c>
      <c r="B16">
        <v>5</v>
      </c>
      <c r="C16">
        <v>14</v>
      </c>
      <c r="E16">
        <f>'6641'!P16</f>
        <v>14.267823802904655</v>
      </c>
      <c r="F16">
        <f>'6643'!P16</f>
        <v>5.9165759117416954</v>
      </c>
      <c r="G16">
        <f>'6644'!P16</f>
        <v>8.1895715074478854</v>
      </c>
      <c r="H16">
        <f>'6645'!P16</f>
        <v>6.2535119690111847</v>
      </c>
      <c r="I16">
        <f>'6646'!P16</f>
        <v>0.7848757181332674</v>
      </c>
      <c r="J16">
        <f>'6647'!P16</f>
        <v>6.5877731462072733</v>
      </c>
      <c r="K16">
        <f>'6649'!P16</f>
        <v>5.8497029091903032</v>
      </c>
      <c r="L16" s="18">
        <f>'6697'!P16</f>
        <v>-0.72607294447079862</v>
      </c>
      <c r="M16">
        <f>'6698'!P16</f>
        <v>-0.14053617922267575</v>
      </c>
      <c r="N16">
        <f>'6700'!P16</f>
        <v>4.6556192555737903</v>
      </c>
      <c r="O16">
        <f>'6703'!P16</f>
        <v>-1.5055350776789505</v>
      </c>
      <c r="P16"/>
      <c r="T16" s="27">
        <f t="shared" si="0"/>
        <v>4.557573638076148</v>
      </c>
      <c r="U16" s="27">
        <f t="shared" si="1"/>
        <v>1.4109573661070711</v>
      </c>
      <c r="V16" s="27"/>
      <c r="Y16">
        <f t="shared" si="2"/>
        <v>5.8497029091903032</v>
      </c>
    </row>
    <row r="17" spans="1:25" x14ac:dyDescent="0.15">
      <c r="A17">
        <v>8</v>
      </c>
      <c r="B17">
        <v>5.5</v>
      </c>
      <c r="C17">
        <v>15</v>
      </c>
      <c r="E17">
        <f>'6641'!P17</f>
        <v>14.139456761566239</v>
      </c>
      <c r="F17">
        <f>'6643'!P17</f>
        <v>2.526618346971282</v>
      </c>
      <c r="G17">
        <f>'6644'!P17</f>
        <v>8.1633260734455568</v>
      </c>
      <c r="H17">
        <f>'6645'!P17</f>
        <v>4.5329880038389554</v>
      </c>
      <c r="I17">
        <f>'6646'!P17</f>
        <v>-2.1998493278824944</v>
      </c>
      <c r="J17">
        <f>'6647'!P17</f>
        <v>6.8895786300896624</v>
      </c>
      <c r="K17">
        <f>'6649'!P17</f>
        <v>5.482948601143411</v>
      </c>
      <c r="L17" s="18">
        <f>'6697'!P17</f>
        <v>-0.91864555713439333</v>
      </c>
      <c r="M17">
        <f>'6698'!P17</f>
        <v>-1.4928947856479127</v>
      </c>
      <c r="N17">
        <f>'6700'!P17</f>
        <v>4.0491531345345049</v>
      </c>
      <c r="O17">
        <f>'6703'!P17</f>
        <v>4.176815071867622E-2</v>
      </c>
      <c r="P17"/>
      <c r="T17" s="27">
        <f t="shared" si="0"/>
        <v>3.746768002876681</v>
      </c>
      <c r="U17" s="27">
        <f t="shared" si="1"/>
        <v>1.4799057764261627</v>
      </c>
      <c r="V17" s="27"/>
      <c r="Y17">
        <f t="shared" si="2"/>
        <v>4.0491531345345049</v>
      </c>
    </row>
    <row r="18" spans="1:25" x14ac:dyDescent="0.15">
      <c r="A18">
        <v>8.5</v>
      </c>
      <c r="B18">
        <v>6</v>
      </c>
      <c r="C18">
        <v>16</v>
      </c>
      <c r="E18">
        <f>'6641'!P18</f>
        <v>11.190434390423873</v>
      </c>
      <c r="F18">
        <f>'6643'!P18</f>
        <v>-0.39375483598493793</v>
      </c>
      <c r="G18">
        <f>'6644'!P18</f>
        <v>5.844523970785664</v>
      </c>
      <c r="H18">
        <f>'6645'!P18</f>
        <v>3.3936413567656851</v>
      </c>
      <c r="I18">
        <f>'6646'!P18</f>
        <v>2.2547509469283598</v>
      </c>
      <c r="J18">
        <f>'6647'!P18</f>
        <v>2.9122204491317407</v>
      </c>
      <c r="K18">
        <f>'6649'!P18</f>
        <v>4.5022513409950271</v>
      </c>
      <c r="L18" s="18">
        <f>'6697'!P18</f>
        <v>0.71996604660618013</v>
      </c>
      <c r="M18">
        <f>'6698'!P18</f>
        <v>-2.3467714061781364</v>
      </c>
      <c r="N18">
        <f>'6700'!P18</f>
        <v>2.4543204191128156</v>
      </c>
      <c r="O18">
        <f>'6703'!P18</f>
        <v>0.9942627457844686</v>
      </c>
      <c r="P18"/>
      <c r="T18" s="27">
        <f t="shared" si="0"/>
        <v>2.8659859476700671</v>
      </c>
      <c r="U18" s="27">
        <f t="shared" si="1"/>
        <v>1.0769343190446297</v>
      </c>
      <c r="V18" s="27"/>
      <c r="Y18">
        <f t="shared" si="2"/>
        <v>2.4543204191128156</v>
      </c>
    </row>
    <row r="19" spans="1:25" x14ac:dyDescent="0.15">
      <c r="A19">
        <v>9</v>
      </c>
      <c r="B19">
        <v>6.5</v>
      </c>
      <c r="C19">
        <v>17</v>
      </c>
      <c r="E19">
        <f>'6641'!P19</f>
        <v>10.109213721299728</v>
      </c>
      <c r="F19">
        <f>'6643'!P19</f>
        <v>-5.3190123436164169</v>
      </c>
      <c r="G19">
        <f>'6644'!P19</f>
        <v>4.9750704968757633</v>
      </c>
      <c r="H19">
        <f>'6645'!P19</f>
        <v>0.42371115680359872</v>
      </c>
      <c r="I19">
        <f>'6646'!P19</f>
        <v>1.1275030213524222</v>
      </c>
      <c r="J19">
        <f>'6647'!P19</f>
        <v>2.8681227128095825</v>
      </c>
      <c r="K19">
        <f>'6649'!P19</f>
        <v>4.9734707185202272</v>
      </c>
      <c r="L19" s="18">
        <f>'6697'!P19</f>
        <v>-5.5316433831608244E-3</v>
      </c>
      <c r="M19">
        <f>'6698'!P19</f>
        <v>-2.0669346558966311</v>
      </c>
      <c r="N19">
        <f>'6700'!P19</f>
        <v>4.1903415702015767</v>
      </c>
      <c r="O19">
        <f>'6703'!P19</f>
        <v>2.4778965159848143</v>
      </c>
      <c r="P19"/>
      <c r="T19" s="27">
        <f t="shared" si="0"/>
        <v>2.1594410246319549</v>
      </c>
      <c r="U19" s="27">
        <f t="shared" si="1"/>
        <v>1.2296632801367311</v>
      </c>
      <c r="V19" s="27"/>
      <c r="Y19">
        <f t="shared" si="2"/>
        <v>2.4778965159848143</v>
      </c>
    </row>
    <row r="20" spans="1:25" x14ac:dyDescent="0.15">
      <c r="A20">
        <v>9.5</v>
      </c>
      <c r="B20">
        <v>7</v>
      </c>
      <c r="C20">
        <v>18</v>
      </c>
      <c r="E20">
        <f>'6641'!P20</f>
        <v>5.6304403879160558</v>
      </c>
      <c r="F20">
        <f>'6643'!P20</f>
        <v>-8.3011692560680341</v>
      </c>
      <c r="G20">
        <f>'6644'!P20</f>
        <v>1.1372646218247688</v>
      </c>
      <c r="H20">
        <f>'6645'!P20</f>
        <v>1.6347269456482552</v>
      </c>
      <c r="I20">
        <f>'6646'!P20</f>
        <v>3.668210551639183</v>
      </c>
      <c r="J20">
        <f>'6647'!P20</f>
        <v>5.3040009783215751</v>
      </c>
      <c r="K20">
        <f>'6649'!P20</f>
        <v>3.5490589124063754</v>
      </c>
      <c r="L20" s="18">
        <f>'6697'!P20</f>
        <v>-0.93578244743666128</v>
      </c>
      <c r="M20">
        <f>'6698'!P20</f>
        <v>-1.9002118913178929</v>
      </c>
      <c r="N20">
        <f>'6700'!P20</f>
        <v>3.2146198987099988</v>
      </c>
      <c r="O20">
        <f>'6703'!P20</f>
        <v>5.2104076659908234</v>
      </c>
      <c r="P20"/>
      <c r="T20" s="27">
        <f t="shared" si="0"/>
        <v>1.6555969425122223</v>
      </c>
      <c r="U20" s="27">
        <f t="shared" si="1"/>
        <v>1.2452768832045245</v>
      </c>
      <c r="V20" s="27"/>
      <c r="Y20">
        <f t="shared" si="2"/>
        <v>3.2146198987099988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'6641'!P21</f>
        <v>6.0889413367357665</v>
      </c>
      <c r="F21">
        <f>'6643'!P21</f>
        <v>-9.161051605994027</v>
      </c>
      <c r="G21">
        <f>'6644'!P21</f>
        <v>-1.0458126058551114</v>
      </c>
      <c r="H21">
        <f>'6645'!P21</f>
        <v>1.8534298773213005</v>
      </c>
      <c r="I21">
        <f>'6646'!P21</f>
        <v>1.6526765239466064</v>
      </c>
      <c r="J21">
        <f>'6647'!P21</f>
        <v>5.1001415637956296</v>
      </c>
      <c r="K21">
        <f>'6649'!P21</f>
        <v>2.0809730872360532</v>
      </c>
      <c r="L21" s="18">
        <f>'6697'!P21</f>
        <v>-1.0370721158495053</v>
      </c>
      <c r="M21">
        <f>'6698'!P21</f>
        <v>-3.7041286979191379</v>
      </c>
      <c r="N21">
        <f>'6700'!P21</f>
        <v>1.9414911125528356</v>
      </c>
      <c r="O21">
        <f>'6703'!P21</f>
        <v>4.0831989672468501</v>
      </c>
      <c r="P21"/>
      <c r="Q21" s="29"/>
      <c r="S21" s="3"/>
      <c r="T21" s="30">
        <f t="shared" si="0"/>
        <v>0.71388976756520539</v>
      </c>
      <c r="U21" s="30">
        <f t="shared" si="1"/>
        <v>1.3081360682209404</v>
      </c>
      <c r="V21" s="27"/>
      <c r="Y21">
        <f t="shared" si="2"/>
        <v>1.8534298773213005</v>
      </c>
    </row>
    <row r="22" spans="1:25" x14ac:dyDescent="0.15">
      <c r="A22">
        <v>10.5</v>
      </c>
      <c r="B22">
        <v>8</v>
      </c>
      <c r="C22">
        <v>20</v>
      </c>
      <c r="E22">
        <f>'6641'!P22</f>
        <v>7.1417101395586631</v>
      </c>
      <c r="F22">
        <f>'6643'!P22</f>
        <v>-9.2363080661577452</v>
      </c>
      <c r="G22">
        <f>'6644'!P22</f>
        <v>-1.6006723838933052</v>
      </c>
      <c r="H22">
        <f>'6645'!P22</f>
        <v>3.0160459107992539</v>
      </c>
      <c r="I22">
        <f>'6646'!P22</f>
        <v>-1.7636937158615573</v>
      </c>
      <c r="J22">
        <f>'6647'!P22</f>
        <v>4.1207548498967821</v>
      </c>
      <c r="K22">
        <f>'6649'!P22</f>
        <v>4.2939882118052513</v>
      </c>
      <c r="L22" s="18">
        <f>'6697'!P22</f>
        <v>-1.970150957517228</v>
      </c>
      <c r="M22">
        <f>'6698'!P22</f>
        <v>-5.2666491667356521</v>
      </c>
      <c r="N22">
        <f>'6700'!P22</f>
        <v>3.4145744279360519</v>
      </c>
      <c r="O22">
        <f>'6703'!P22</f>
        <v>5.5185973806772299</v>
      </c>
      <c r="P22"/>
      <c r="T22" s="27">
        <f t="shared" si="0"/>
        <v>0.69710878459161318</v>
      </c>
      <c r="U22" s="27">
        <f t="shared" si="1"/>
        <v>1.5222275030906223</v>
      </c>
      <c r="V22" s="27"/>
      <c r="Y22">
        <f t="shared" si="2"/>
        <v>3.0160459107992539</v>
      </c>
    </row>
    <row r="23" spans="1:25" x14ac:dyDescent="0.15">
      <c r="A23">
        <v>11</v>
      </c>
      <c r="B23">
        <v>8.5</v>
      </c>
      <c r="C23">
        <v>21</v>
      </c>
      <c r="E23">
        <f>'6641'!P23</f>
        <v>4.6966993383238265</v>
      </c>
      <c r="F23">
        <f>'6643'!P23</f>
        <v>-10.125637896541372</v>
      </c>
      <c r="G23">
        <f>'6644'!P23</f>
        <v>0.11599098323215626</v>
      </c>
      <c r="H23">
        <f>'6645'!P23</f>
        <v>2.8565661475492345</v>
      </c>
      <c r="I23">
        <f>'6646'!P23</f>
        <v>-0.88561332869619547</v>
      </c>
      <c r="J23">
        <f>'6647'!P23</f>
        <v>5.3957692767593812</v>
      </c>
      <c r="K23">
        <f>'6649'!P23</f>
        <v>2.9567483764443456</v>
      </c>
      <c r="L23" s="18">
        <f>'6697'!P23</f>
        <v>-0.11427524954413955</v>
      </c>
      <c r="M23">
        <f>'6698'!P23</f>
        <v>-1.4858593580601032</v>
      </c>
      <c r="N23">
        <f>'6700'!P23</f>
        <v>5.0140837594884013</v>
      </c>
      <c r="O23">
        <f>'6703'!P23</f>
        <v>6.3520552977555873</v>
      </c>
      <c r="P23"/>
      <c r="T23" s="27">
        <f t="shared" si="0"/>
        <v>1.3433206678828293</v>
      </c>
      <c r="U23" s="27">
        <f t="shared" si="1"/>
        <v>1.411842169587223</v>
      </c>
      <c r="V23" s="27"/>
      <c r="Y23">
        <f t="shared" si="2"/>
        <v>2.8565661475492345</v>
      </c>
    </row>
    <row r="24" spans="1:25" x14ac:dyDescent="0.15">
      <c r="A24">
        <v>11.5</v>
      </c>
      <c r="B24">
        <v>9</v>
      </c>
      <c r="C24">
        <v>22</v>
      </c>
      <c r="E24">
        <f>'6641'!P24</f>
        <v>7.6707883530944505</v>
      </c>
      <c r="F24">
        <f>'6643'!P24</f>
        <v>-8.4092471037125822</v>
      </c>
      <c r="G24">
        <f>'6644'!P24</f>
        <v>-2.686745643415676</v>
      </c>
      <c r="H24">
        <f>'6645'!P24</f>
        <v>1.1900773049702691</v>
      </c>
      <c r="I24">
        <f>'6646'!P24</f>
        <v>1.0187937321201579</v>
      </c>
      <c r="J24">
        <f>'6647'!P24</f>
        <v>3.1511958017877935</v>
      </c>
      <c r="K24">
        <f>'6649'!P24</f>
        <v>2.1305473119621903</v>
      </c>
      <c r="L24" s="18">
        <f>'6697'!P24</f>
        <v>0.99601876093800001</v>
      </c>
      <c r="M24">
        <f>'6698'!P24</f>
        <v>-1.8539121950051369</v>
      </c>
      <c r="N24">
        <f>'6700'!P24</f>
        <v>5.9336317350420442</v>
      </c>
      <c r="O24">
        <f>'6703'!P24</f>
        <v>4.0170913223315168</v>
      </c>
      <c r="P24"/>
      <c r="S24" s="1"/>
      <c r="T24" s="27">
        <f t="shared" si="0"/>
        <v>1.1962035800102753</v>
      </c>
      <c r="U24" s="27">
        <f t="shared" si="1"/>
        <v>1.327104309994519</v>
      </c>
      <c r="V24" s="27"/>
      <c r="Y24">
        <f t="shared" si="2"/>
        <v>1.1900773049702691</v>
      </c>
    </row>
    <row r="25" spans="1:25" x14ac:dyDescent="0.15">
      <c r="A25">
        <v>12</v>
      </c>
      <c r="B25">
        <v>9.5</v>
      </c>
      <c r="C25">
        <v>23</v>
      </c>
      <c r="E25">
        <f>'6641'!P25</f>
        <v>25.666724096578701</v>
      </c>
      <c r="F25">
        <f>'6643'!P25</f>
        <v>-7.2040868683422508</v>
      </c>
      <c r="G25">
        <f>'6644'!P25</f>
        <v>-4.2622920166055405</v>
      </c>
      <c r="H25">
        <f>'6645'!P25</f>
        <v>1.3378955488989774</v>
      </c>
      <c r="I25">
        <f>'6646'!P25</f>
        <v>-0.87374235435473524</v>
      </c>
      <c r="J25">
        <f>'6647'!P25</f>
        <v>2.8502283064331739</v>
      </c>
      <c r="K25">
        <f>'6649'!P25</f>
        <v>2.7981658360393107</v>
      </c>
      <c r="L25" s="18">
        <f>'6697'!P25</f>
        <v>1.1260661529908198</v>
      </c>
      <c r="M25">
        <f>'6698'!P25</f>
        <v>0.66329157755975576</v>
      </c>
      <c r="N25">
        <f>'6700'!P25</f>
        <v>4.3065438282040995</v>
      </c>
      <c r="O25">
        <f>'6703'!P25</f>
        <v>5.2025776579164678</v>
      </c>
      <c r="P25"/>
      <c r="S25" s="1"/>
      <c r="T25" s="27">
        <f t="shared" si="0"/>
        <v>2.8737610695744347</v>
      </c>
      <c r="U25" s="27">
        <f t="shared" si="1"/>
        <v>2.529518882625188</v>
      </c>
      <c r="V25" s="27"/>
      <c r="Y25">
        <f t="shared" si="2"/>
        <v>1.3378955488989774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'6641'!P26</f>
        <v>5.5537986855889319</v>
      </c>
      <c r="F26" s="31">
        <f>'6643'!P26</f>
        <v>-3.8829266875432813</v>
      </c>
      <c r="G26" s="31">
        <f>'6644'!P26</f>
        <v>-4.9108909828008738</v>
      </c>
      <c r="H26" s="31">
        <f>'6645'!P26</f>
        <v>6.0121531863273694E-2</v>
      </c>
      <c r="I26" s="31">
        <f>'6646'!P26</f>
        <v>-0.36857215373010993</v>
      </c>
      <c r="J26" s="31">
        <f>'6647'!P26</f>
        <v>2.3562402459319527</v>
      </c>
      <c r="K26" s="31">
        <f>'6649'!P26</f>
        <v>1.6671442699941788</v>
      </c>
      <c r="L26" s="32">
        <f>'6697'!P26</f>
        <v>-0.72774952027217177</v>
      </c>
      <c r="M26" s="31">
        <f>'6698'!P26</f>
        <v>1.0143597825093109</v>
      </c>
      <c r="N26" s="31">
        <f>'6700'!P26</f>
        <v>4.9686128475620972</v>
      </c>
      <c r="O26" s="31">
        <f>'6703'!P26</f>
        <v>6.8273719455214907</v>
      </c>
      <c r="P26" s="31"/>
      <c r="Q26" s="32"/>
      <c r="R26" s="32"/>
      <c r="S26" s="37"/>
      <c r="T26" s="33">
        <f t="shared" si="0"/>
        <v>1.1415918149658908</v>
      </c>
      <c r="U26" s="33">
        <f t="shared" si="1"/>
        <v>1.1161315649989734</v>
      </c>
      <c r="V26" s="27"/>
      <c r="W26" s="2" t="s">
        <v>31</v>
      </c>
      <c r="X26" s="2"/>
      <c r="Y26" s="31">
        <f t="shared" si="2"/>
        <v>1.0143597825093109</v>
      </c>
    </row>
    <row r="27" spans="1:25" x14ac:dyDescent="0.15">
      <c r="A27">
        <v>13</v>
      </c>
      <c r="B27">
        <v>10.5</v>
      </c>
      <c r="C27">
        <v>25</v>
      </c>
      <c r="E27">
        <f>'6641'!P27</f>
        <v>3.7686952291600644</v>
      </c>
      <c r="F27">
        <f>'6643'!P27</f>
        <v>-5.164731683987271</v>
      </c>
      <c r="G27">
        <f>'6644'!P27</f>
        <v>-7.6980267721633817</v>
      </c>
      <c r="H27">
        <f>'6645'!P27</f>
        <v>0.85480100224860533</v>
      </c>
      <c r="I27">
        <f>'6646'!P27</f>
        <v>-2.8079910415735945E-3</v>
      </c>
      <c r="J27">
        <f>'6647'!P27</f>
        <v>-0.63067025634490126</v>
      </c>
      <c r="K27">
        <f>'6649'!P27</f>
        <v>1.3952044869604858</v>
      </c>
      <c r="L27" s="18">
        <f>'6697'!P27</f>
        <v>0.22252012016318895</v>
      </c>
      <c r="M27">
        <f>'6698'!P27</f>
        <v>2.7603554841186422</v>
      </c>
      <c r="N27">
        <f>'6700'!P27</f>
        <v>5.0179118058844869</v>
      </c>
      <c r="O27">
        <f>'6703'!P27</f>
        <v>6.4095324183941624</v>
      </c>
      <c r="P27"/>
      <c r="S27" s="1"/>
      <c r="T27" s="27">
        <f t="shared" si="0"/>
        <v>0.63025307667204633</v>
      </c>
      <c r="U27" s="27">
        <f t="shared" si="1"/>
        <v>1.2532625801309494</v>
      </c>
      <c r="V27" s="27"/>
      <c r="Y27">
        <f t="shared" si="2"/>
        <v>0.85480100224860533</v>
      </c>
    </row>
    <row r="28" spans="1:25" x14ac:dyDescent="0.15">
      <c r="A28">
        <v>13.5</v>
      </c>
      <c r="B28">
        <v>11</v>
      </c>
      <c r="C28">
        <v>26</v>
      </c>
      <c r="E28">
        <f>'6641'!P28</f>
        <v>3.2391497682248387</v>
      </c>
      <c r="F28">
        <f>'6643'!P28</f>
        <v>-3.0606447212478951</v>
      </c>
      <c r="G28">
        <f>'6644'!P28</f>
        <v>-9.5828996199403509</v>
      </c>
      <c r="H28">
        <f>'6645'!P28</f>
        <v>1.4842820230952585</v>
      </c>
      <c r="I28">
        <f>'6646'!P28</f>
        <v>-3.3999797112441965</v>
      </c>
      <c r="J28">
        <f>'6647'!P28</f>
        <v>-1.1614776143762899</v>
      </c>
      <c r="K28">
        <f>'6649'!P28</f>
        <v>1.1341097900872943</v>
      </c>
      <c r="L28" s="18">
        <f>'6697'!P28</f>
        <v>1.9740502679334555</v>
      </c>
      <c r="M28">
        <f>'6698'!P28</f>
        <v>2.3523867784086812</v>
      </c>
      <c r="N28">
        <f>'6700'!P28</f>
        <v>3.7231101734350611</v>
      </c>
      <c r="O28">
        <f>'6703'!P28</f>
        <v>8.7898061887655139</v>
      </c>
      <c r="P28"/>
      <c r="S28" s="1"/>
      <c r="T28" s="27">
        <f t="shared" si="0"/>
        <v>0.49926302937648798</v>
      </c>
      <c r="U28" s="27">
        <f t="shared" si="1"/>
        <v>1.4330537444714593</v>
      </c>
      <c r="V28" s="27"/>
      <c r="Y28">
        <f t="shared" si="2"/>
        <v>1.4842820230952585</v>
      </c>
    </row>
    <row r="29" spans="1:25" x14ac:dyDescent="0.15">
      <c r="A29">
        <v>14</v>
      </c>
      <c r="B29">
        <v>11.5</v>
      </c>
      <c r="C29">
        <v>27</v>
      </c>
      <c r="E29">
        <f>'6641'!P29</f>
        <v>3.1545846013755439</v>
      </c>
      <c r="F29">
        <f>'6643'!P29</f>
        <v>-2.0418132266541633</v>
      </c>
      <c r="G29">
        <f>'6644'!P29</f>
        <v>-10.442433473310604</v>
      </c>
      <c r="H29">
        <f>'6645'!P29</f>
        <v>0.50369027936764399</v>
      </c>
      <c r="I29">
        <f>'6646'!P29</f>
        <v>0.9044297065055712</v>
      </c>
      <c r="J29">
        <f>'6647'!P29</f>
        <v>1.1804436533944049</v>
      </c>
      <c r="K29">
        <f>'6649'!P29</f>
        <v>1.7699819230063751</v>
      </c>
      <c r="L29" s="18">
        <f>'6697'!P29</f>
        <v>2.0012638083788725</v>
      </c>
      <c r="M29">
        <f>'6698'!P29</f>
        <v>2.6462633084876472</v>
      </c>
      <c r="N29">
        <f>'6700'!P29</f>
        <v>2.135250910008943</v>
      </c>
      <c r="O29">
        <f>'6703'!P29</f>
        <v>8.4049561249322835</v>
      </c>
      <c r="P29"/>
      <c r="S29" s="1"/>
      <c r="T29" s="27">
        <f t="shared" si="0"/>
        <v>0.92878341959022881</v>
      </c>
      <c r="U29" s="27">
        <f t="shared" si="1"/>
        <v>1.3667616920569583</v>
      </c>
      <c r="V29" s="27"/>
      <c r="Y29">
        <f t="shared" si="2"/>
        <v>1.7699819230063751</v>
      </c>
    </row>
    <row r="30" spans="1:25" x14ac:dyDescent="0.15">
      <c r="A30">
        <v>14.5</v>
      </c>
      <c r="B30">
        <v>12</v>
      </c>
      <c r="C30">
        <v>28</v>
      </c>
      <c r="E30">
        <f>'6641'!P30</f>
        <v>3.3227178850167247</v>
      </c>
      <c r="F30">
        <f>'6643'!P30</f>
        <v>-1.3233138761872973</v>
      </c>
      <c r="G30">
        <f>'6644'!P30</f>
        <v>-9.5617158994066003</v>
      </c>
      <c r="H30">
        <f>'6645'!P30</f>
        <v>1.6894928062752286</v>
      </c>
      <c r="I30">
        <f>'6646'!P30</f>
        <v>0.83438743625028167</v>
      </c>
      <c r="J30">
        <f>'6647'!P30</f>
        <v>0.28963724492624382</v>
      </c>
      <c r="K30">
        <f>'6649'!P30</f>
        <v>1.3192459345748897</v>
      </c>
      <c r="L30" s="18">
        <f>'6697'!P30</f>
        <v>4.3001612127300568</v>
      </c>
      <c r="M30">
        <f>'6698'!P30</f>
        <v>-0.40297061880827145</v>
      </c>
      <c r="N30">
        <f>'6700'!P30</f>
        <v>2.392666216262584</v>
      </c>
      <c r="O30">
        <f>'6703'!P30</f>
        <v>7.6118145037603639</v>
      </c>
      <c r="P30"/>
      <c r="S30" s="1"/>
      <c r="T30" s="27">
        <f t="shared" si="0"/>
        <v>0.95201116776310934</v>
      </c>
      <c r="U30" s="27">
        <f t="shared" si="1"/>
        <v>1.2860852443938791</v>
      </c>
      <c r="V30" s="27"/>
      <c r="Y30">
        <f t="shared" si="2"/>
        <v>1.3192459345748897</v>
      </c>
    </row>
    <row r="31" spans="1:25" x14ac:dyDescent="0.15">
      <c r="A31">
        <v>15</v>
      </c>
      <c r="B31">
        <v>12.5</v>
      </c>
      <c r="C31">
        <v>29</v>
      </c>
      <c r="E31">
        <f>'6641'!P31</f>
        <v>3.1308031118768183</v>
      </c>
      <c r="F31">
        <f>'6643'!P31</f>
        <v>-2.2782722591611573</v>
      </c>
      <c r="G31">
        <f>'6644'!P31</f>
        <v>-6.7152436745252686</v>
      </c>
      <c r="H31">
        <f>'6645'!P31</f>
        <v>0.82116146670580115</v>
      </c>
      <c r="I31">
        <f>'6646'!P31</f>
        <v>-1.7606967587992235</v>
      </c>
      <c r="J31">
        <f>'6647'!P31</f>
        <v>-0.65955895057765379</v>
      </c>
      <c r="K31">
        <f>'6649'!P31</f>
        <v>2.0035896220322305</v>
      </c>
      <c r="L31" s="18">
        <f>'6697'!P31</f>
        <v>5.0238788789679774</v>
      </c>
      <c r="M31">
        <f>'6698'!P31</f>
        <v>1.3411576989953584</v>
      </c>
      <c r="N31">
        <f>'6700'!P31</f>
        <v>7.7826466489516726</v>
      </c>
      <c r="O31">
        <f>'6703'!P31</f>
        <v>6.5502867599115762</v>
      </c>
      <c r="P31"/>
      <c r="S31" s="1"/>
      <c r="T31" s="27">
        <f t="shared" si="0"/>
        <v>1.385432049488921</v>
      </c>
      <c r="U31" s="27">
        <f t="shared" si="1"/>
        <v>1.2710445443037219</v>
      </c>
      <c r="V31" s="27"/>
      <c r="Y31">
        <f t="shared" si="2"/>
        <v>1.3411576989953584</v>
      </c>
    </row>
    <row r="32" spans="1:25" x14ac:dyDescent="0.15">
      <c r="A32">
        <v>15.5</v>
      </c>
      <c r="B32">
        <v>13</v>
      </c>
      <c r="C32">
        <v>30</v>
      </c>
      <c r="E32">
        <f>'6641'!P32</f>
        <v>2.4576029207785441</v>
      </c>
      <c r="F32">
        <f>'6643'!P32</f>
        <v>-2.1684660649789165</v>
      </c>
      <c r="G32">
        <f>'6644'!P32</f>
        <v>-5.4340678642790756</v>
      </c>
      <c r="H32">
        <f>'6645'!P32</f>
        <v>2.1979991620385735</v>
      </c>
      <c r="I32">
        <f>'6646'!P32</f>
        <v>3.187843277257473</v>
      </c>
      <c r="J32">
        <f>'6647'!P32</f>
        <v>-0.16962808048731776</v>
      </c>
      <c r="K32">
        <f>'6649'!P32</f>
        <v>0.743135874844702</v>
      </c>
      <c r="L32" s="18">
        <f>'6697'!P32</f>
        <v>4.2266196735827277</v>
      </c>
      <c r="M32">
        <f>'6698'!P32</f>
        <v>1.6648008031761294</v>
      </c>
      <c r="N32">
        <f>'6700'!P32</f>
        <v>6.4583762394493487</v>
      </c>
      <c r="O32">
        <f>'6703'!P32</f>
        <v>7.6893300237774938</v>
      </c>
      <c r="P32"/>
      <c r="S32" s="1"/>
      <c r="T32" s="27">
        <f t="shared" si="0"/>
        <v>1.8957769059236076</v>
      </c>
      <c r="U32" s="27">
        <f t="shared" si="1"/>
        <v>1.1191894186600981</v>
      </c>
      <c r="V32" s="27"/>
      <c r="Y32">
        <f t="shared" si="2"/>
        <v>2.1979991620385735</v>
      </c>
    </row>
    <row r="33" spans="1:25" x14ac:dyDescent="0.15">
      <c r="A33">
        <v>16</v>
      </c>
      <c r="B33">
        <v>13.5</v>
      </c>
      <c r="C33">
        <v>31</v>
      </c>
      <c r="E33">
        <f>'6641'!P33</f>
        <v>0.5267087611335568</v>
      </c>
      <c r="F33">
        <f>'6643'!P33</f>
        <v>-2.1489670649560648</v>
      </c>
      <c r="G33">
        <f>'6644'!P33</f>
        <v>-5.1795402716381602</v>
      </c>
      <c r="H33">
        <f>'6645'!P33</f>
        <v>3.1917890017205499</v>
      </c>
      <c r="I33">
        <f>'6646'!P33</f>
        <v>-0.23071934763933419</v>
      </c>
      <c r="J33">
        <f>'6647'!P33</f>
        <v>-1.5304576019062217</v>
      </c>
      <c r="K33">
        <f>'6649'!P33</f>
        <v>2.0416096511081951</v>
      </c>
      <c r="L33" s="18">
        <f>'6697'!P33</f>
        <v>1.9850824048809916</v>
      </c>
      <c r="M33">
        <f>'6698'!P33</f>
        <v>2.4829031631798477</v>
      </c>
      <c r="N33">
        <f>'6700'!P33</f>
        <v>5.4051197400247135</v>
      </c>
      <c r="O33">
        <f>'6703'!P33</f>
        <v>4.8246049327259382</v>
      </c>
      <c r="P33"/>
      <c r="S33" s="1"/>
      <c r="T33" s="27">
        <f t="shared" si="0"/>
        <v>1.0334666698758193</v>
      </c>
      <c r="U33" s="27">
        <f t="shared" si="1"/>
        <v>0.95023080151398798</v>
      </c>
      <c r="V33" s="27"/>
      <c r="Y33">
        <f t="shared" si="2"/>
        <v>1.9850824048809916</v>
      </c>
    </row>
    <row r="34" spans="1:25" x14ac:dyDescent="0.15">
      <c r="A34">
        <v>16.5</v>
      </c>
      <c r="B34">
        <v>14</v>
      </c>
      <c r="C34">
        <v>32</v>
      </c>
      <c r="E34">
        <f>'6641'!P34</f>
        <v>1.6160214471286773</v>
      </c>
      <c r="F34">
        <f>'6643'!P34</f>
        <v>-1.9410069468333098</v>
      </c>
      <c r="G34">
        <f>'6644'!P34</f>
        <v>-6.8937568397457527</v>
      </c>
      <c r="H34">
        <f>'6645'!P34</f>
        <v>2.7579817829791482</v>
      </c>
      <c r="I34">
        <f>'6646'!P34</f>
        <v>-1.796405531192121</v>
      </c>
      <c r="J34">
        <f>'6647'!P34</f>
        <v>-1.8941235814406869</v>
      </c>
      <c r="K34">
        <f>'6649'!P34</f>
        <v>2.0165171205100276</v>
      </c>
      <c r="L34" s="18">
        <f>'6697'!P34</f>
        <v>4.424614366983208E-2</v>
      </c>
      <c r="M34">
        <f>'6698'!P34</f>
        <v>3.0563486361440839</v>
      </c>
      <c r="N34">
        <f>'6700'!P34</f>
        <v>1.6743956586900612</v>
      </c>
      <c r="O34">
        <f>'6703'!P34</f>
        <v>5.0997590026040305</v>
      </c>
      <c r="P34"/>
      <c r="S34" s="1"/>
      <c r="T34" s="27">
        <f t="shared" si="0"/>
        <v>0.33999789931945373</v>
      </c>
      <c r="U34" s="27">
        <f t="shared" si="1"/>
        <v>0.99669126050333978</v>
      </c>
      <c r="V34" s="27"/>
      <c r="Y34">
        <f t="shared" si="2"/>
        <v>1.6160214471286773</v>
      </c>
    </row>
    <row r="35" spans="1:25" x14ac:dyDescent="0.15">
      <c r="A35">
        <v>17</v>
      </c>
      <c r="B35">
        <v>14.5</v>
      </c>
      <c r="C35">
        <v>33</v>
      </c>
      <c r="E35">
        <f>'6641'!P35</f>
        <v>0.38090846829594499</v>
      </c>
      <c r="F35">
        <f>'6643'!P35</f>
        <v>-1.2966253489232793</v>
      </c>
      <c r="G35">
        <f>'6644'!P35</f>
        <v>-4.7237207676067943</v>
      </c>
      <c r="H35">
        <f>'6645'!P35</f>
        <v>3.0590549945499106</v>
      </c>
      <c r="I35">
        <f>'6646'!P35</f>
        <v>1.1099375578179367</v>
      </c>
      <c r="J35">
        <f>'6647'!P35</f>
        <v>-2.8200244855785983</v>
      </c>
      <c r="K35">
        <f>'6649'!P35</f>
        <v>1.193488702286885</v>
      </c>
      <c r="L35" s="18">
        <f>'6697'!P35</f>
        <v>0.98334466419968647</v>
      </c>
      <c r="M35">
        <f>'6698'!P35</f>
        <v>3.7311109784730663</v>
      </c>
      <c r="N35">
        <f>'6700'!P35</f>
        <v>1.6986835825507456</v>
      </c>
      <c r="O35">
        <f>'6703'!P35</f>
        <v>2.5870534953739073</v>
      </c>
      <c r="P35"/>
      <c r="S35" s="1"/>
      <c r="T35" s="27">
        <f t="shared" si="0"/>
        <v>0.53665562194903738</v>
      </c>
      <c r="U35" s="27">
        <f t="shared" si="1"/>
        <v>0.77109800351232327</v>
      </c>
      <c r="V35" s="27"/>
      <c r="Y35">
        <f t="shared" si="2"/>
        <v>1.1099375578179367</v>
      </c>
    </row>
    <row r="36" spans="1:25" x14ac:dyDescent="0.15">
      <c r="A36" s="55">
        <v>17.5</v>
      </c>
      <c r="B36" s="55">
        <v>15</v>
      </c>
      <c r="C36" s="55">
        <v>34</v>
      </c>
      <c r="D36" s="55"/>
      <c r="E36" s="55">
        <f>'6641'!P36</f>
        <v>-0.38670934133438084</v>
      </c>
      <c r="F36" s="55">
        <f>'6643'!P36</f>
        <v>0.93706656376784914</v>
      </c>
      <c r="G36" s="55">
        <f>'6644'!P36</f>
        <v>-3.4953492184969512</v>
      </c>
      <c r="H36" s="55">
        <f>'6645'!P36</f>
        <v>5.8486554084767644</v>
      </c>
      <c r="I36" s="55">
        <f>'6646'!P36</f>
        <v>-1.7623777748233367</v>
      </c>
      <c r="J36" s="55">
        <f>'6647'!P36</f>
        <v>-0.10135436088767173</v>
      </c>
      <c r="K36" s="55">
        <f>'6649'!P36</f>
        <v>-0.77888785701767915</v>
      </c>
      <c r="L36" s="56">
        <f>'6697'!P36</f>
        <v>-0.99619404381214516</v>
      </c>
      <c r="M36" s="55">
        <f>'6698'!P36</f>
        <v>3.7460776714165709</v>
      </c>
      <c r="N36" s="55">
        <f>'6700'!P36</f>
        <v>0.80821085256689795</v>
      </c>
      <c r="O36" s="55">
        <f>'6703'!P36</f>
        <v>0.96234235884535468</v>
      </c>
      <c r="P36" s="55"/>
      <c r="Q36" s="56"/>
      <c r="R36" s="56"/>
      <c r="S36" s="57"/>
      <c r="T36" s="58">
        <f t="shared" si="0"/>
        <v>0.43468002351829749</v>
      </c>
      <c r="U36" s="58">
        <f t="shared" si="1"/>
        <v>0.77284117307017652</v>
      </c>
      <c r="V36" s="58"/>
      <c r="W36" s="55" t="s">
        <v>51</v>
      </c>
      <c r="X36" s="55"/>
      <c r="Y36" s="55">
        <f t="shared" si="2"/>
        <v>-0.10135436088767173</v>
      </c>
    </row>
    <row r="37" spans="1:25" x14ac:dyDescent="0.15">
      <c r="A37">
        <v>18</v>
      </c>
      <c r="B37">
        <v>15.5</v>
      </c>
      <c r="C37">
        <v>35</v>
      </c>
      <c r="E37">
        <f>'6641'!P37</f>
        <v>-9.1272332704927392E-2</v>
      </c>
      <c r="F37">
        <f>'6643'!P37</f>
        <v>1.3819300230984841</v>
      </c>
      <c r="G37">
        <f>'6644'!P37</f>
        <v>-2.3524154742925676</v>
      </c>
      <c r="H37">
        <f>'6645'!P37</f>
        <v>2.6127153647537957</v>
      </c>
      <c r="I37">
        <f>'6646'!P37</f>
        <v>-1.03679716892911</v>
      </c>
      <c r="J37">
        <f>'6647'!P37</f>
        <v>-0.75433559283229179</v>
      </c>
      <c r="K37">
        <f>'6649'!P37</f>
        <v>-6.6413883535070967E-2</v>
      </c>
      <c r="L37" s="18">
        <f>'6697'!P37</f>
        <v>-0.63721945185648043</v>
      </c>
      <c r="M37">
        <f>'6698'!P37</f>
        <v>3.2403686465099044</v>
      </c>
      <c r="N37">
        <f>'6700'!P37</f>
        <v>0.39517382677167695</v>
      </c>
      <c r="O37">
        <f>'6703'!P37</f>
        <v>1.3410445023574014</v>
      </c>
      <c r="P37"/>
      <c r="S37" s="1"/>
      <c r="T37" s="27">
        <f t="shared" si="0"/>
        <v>0.36661622357643769</v>
      </c>
      <c r="U37" s="27">
        <f t="shared" si="1"/>
        <v>0.49825788343808913</v>
      </c>
      <c r="V37" s="27"/>
      <c r="Y37">
        <f t="shared" si="2"/>
        <v>-6.6413883535070967E-2</v>
      </c>
    </row>
    <row r="38" spans="1:25" x14ac:dyDescent="0.15">
      <c r="A38">
        <v>18.5</v>
      </c>
      <c r="B38">
        <v>16</v>
      </c>
      <c r="C38">
        <v>36</v>
      </c>
      <c r="E38">
        <f>'6641'!P38</f>
        <v>-0.34768479644425576</v>
      </c>
      <c r="F38">
        <f>'6643'!P38</f>
        <v>2.9901713196384336</v>
      </c>
      <c r="G38">
        <f>'6644'!P38</f>
        <v>-0.6623848840445401</v>
      </c>
      <c r="H38">
        <f>'6645'!P38</f>
        <v>0.34732281631121281</v>
      </c>
      <c r="I38">
        <f>'6646'!P38</f>
        <v>-1.4383938338961049</v>
      </c>
      <c r="J38">
        <f>'6647'!P38</f>
        <v>-0.95068669524959715</v>
      </c>
      <c r="K38">
        <f>'6649'!P38</f>
        <v>0.64237361078154231</v>
      </c>
      <c r="L38" s="18">
        <f>'6697'!P38</f>
        <v>0.47338873968611828</v>
      </c>
      <c r="M38">
        <f>'6698'!P38</f>
        <v>0.87780374084498081</v>
      </c>
      <c r="N38">
        <f>'6700'!P38</f>
        <v>-0.17856772589046277</v>
      </c>
      <c r="O38">
        <f>'6703'!P38</f>
        <v>0.91884444152375411</v>
      </c>
      <c r="P38"/>
      <c r="S38" s="1"/>
      <c r="T38" s="27">
        <f t="shared" ref="T38:T69" si="3">AVERAGE(E38:Q38)</f>
        <v>0.24292606666009828</v>
      </c>
      <c r="U38" s="27">
        <f t="shared" ref="U38:U69" si="4">STDEV(E38:Q38)/SQRT(COUNT(E38:Q38))</f>
        <v>0.35965230704378248</v>
      </c>
      <c r="V38" s="27"/>
      <c r="Y38">
        <f t="shared" si="2"/>
        <v>0.34732281631121281</v>
      </c>
    </row>
    <row r="39" spans="1:25" x14ac:dyDescent="0.15">
      <c r="A39">
        <v>19</v>
      </c>
      <c r="B39">
        <v>16.5</v>
      </c>
      <c r="C39">
        <v>37</v>
      </c>
      <c r="E39">
        <f>'6641'!P39</f>
        <v>-0.67567065900514256</v>
      </c>
      <c r="F39">
        <f>'6643'!P39</f>
        <v>4.3600629584395501</v>
      </c>
      <c r="G39">
        <f>'6644'!P39</f>
        <v>2.1487813770646436</v>
      </c>
      <c r="H39">
        <f>'6645'!P39</f>
        <v>0.43048173290637753</v>
      </c>
      <c r="I39">
        <f>'6646'!P39</f>
        <v>-2.581216712111515</v>
      </c>
      <c r="J39">
        <f>'6647'!P39</f>
        <v>-0.43552585576922159</v>
      </c>
      <c r="K39">
        <f>'6649'!P39</f>
        <v>-0.43081714711726715</v>
      </c>
      <c r="L39" s="18">
        <f>'6697'!P39</f>
        <v>-0.7646553368292206</v>
      </c>
      <c r="M39">
        <f>'6698'!P39</f>
        <v>7.0125416015140982E-2</v>
      </c>
      <c r="N39">
        <f>'6700'!P39</f>
        <v>0.17895747132182191</v>
      </c>
      <c r="O39">
        <f>'6703'!P39</f>
        <v>-0.96071439928722313</v>
      </c>
      <c r="P39"/>
      <c r="S39" s="1"/>
      <c r="T39" s="27">
        <f t="shared" si="3"/>
        <v>0.12180080414799498</v>
      </c>
      <c r="U39" s="27">
        <f t="shared" si="4"/>
        <v>0.54513255407878769</v>
      </c>
      <c r="V39" s="27"/>
      <c r="Y39">
        <f t="shared" si="2"/>
        <v>-0.43081714711726715</v>
      </c>
    </row>
    <row r="40" spans="1:25" x14ac:dyDescent="0.15">
      <c r="A40">
        <v>19.5</v>
      </c>
      <c r="B40">
        <v>17</v>
      </c>
      <c r="C40">
        <v>38</v>
      </c>
      <c r="E40">
        <f>'6641'!P40</f>
        <v>-0.43473142480369897</v>
      </c>
      <c r="F40">
        <f>'6643'!P40</f>
        <v>2.6596573588825052</v>
      </c>
      <c r="G40">
        <f>'6644'!P40</f>
        <v>0.99837979263317311</v>
      </c>
      <c r="H40">
        <f>'6645'!P40</f>
        <v>-0.82038282052023659</v>
      </c>
      <c r="I40">
        <f>'6646'!P40</f>
        <v>-3.1717031629925492</v>
      </c>
      <c r="J40">
        <f>'6647'!P40</f>
        <v>2.400026781434323E-2</v>
      </c>
      <c r="K40">
        <f>'6649'!P40</f>
        <v>1.0619137288508096</v>
      </c>
      <c r="L40" s="18">
        <f>'6697'!P40</f>
        <v>-0.62214495221601807</v>
      </c>
      <c r="M40">
        <f>'6698'!P40</f>
        <v>-1.5550317986959943</v>
      </c>
      <c r="N40">
        <f>'6700'!P40</f>
        <v>0.81749834326308701</v>
      </c>
      <c r="O40">
        <f>'6703'!P40</f>
        <v>-2.2203998478992828</v>
      </c>
      <c r="P40"/>
      <c r="S40" s="1"/>
      <c r="T40" s="27">
        <f t="shared" si="3"/>
        <v>-0.29663131960762379</v>
      </c>
      <c r="U40" s="27">
        <f t="shared" si="4"/>
        <v>0.50051130511476605</v>
      </c>
      <c r="V40" s="27"/>
      <c r="Y40">
        <f t="shared" si="2"/>
        <v>-0.43473142480369897</v>
      </c>
    </row>
    <row r="41" spans="1:25" x14ac:dyDescent="0.15">
      <c r="A41">
        <v>20</v>
      </c>
      <c r="B41">
        <v>17.5</v>
      </c>
      <c r="C41">
        <v>39</v>
      </c>
      <c r="E41">
        <f>'6641'!P41</f>
        <v>-0.51660872139655123</v>
      </c>
      <c r="F41">
        <f>'6643'!P41</f>
        <v>1.4653205921551558</v>
      </c>
      <c r="G41">
        <f>'6644'!P41</f>
        <v>1.4868885951362341</v>
      </c>
      <c r="H41">
        <f>'6645'!P41</f>
        <v>-1.2901115974161761</v>
      </c>
      <c r="I41">
        <f>'6646'!P41</f>
        <v>-0.75874604792344502</v>
      </c>
      <c r="J41">
        <f>'6647'!P41</f>
        <v>0.1340134348005842</v>
      </c>
      <c r="K41">
        <f>'6649'!P41</f>
        <v>-0.21539804475490587</v>
      </c>
      <c r="L41" s="18">
        <f>'6697'!P41</f>
        <v>9.3508369682667264E-2</v>
      </c>
      <c r="M41">
        <f>'6698'!P41</f>
        <v>-0.83791962370954776</v>
      </c>
      <c r="N41">
        <f>'6700'!P41</f>
        <v>-0.57172547392411144</v>
      </c>
      <c r="O41">
        <f>'6703'!P41</f>
        <v>-0.90884656324572921</v>
      </c>
      <c r="P41"/>
      <c r="S41" s="1"/>
      <c r="T41" s="27">
        <f t="shared" si="3"/>
        <v>-0.17451137096325683</v>
      </c>
      <c r="U41" s="27">
        <f t="shared" si="4"/>
        <v>0.27729300092938985</v>
      </c>
      <c r="V41" s="27"/>
      <c r="Y41">
        <f t="shared" si="2"/>
        <v>-0.51660872139655123</v>
      </c>
    </row>
    <row r="42" spans="1:25" x14ac:dyDescent="0.15">
      <c r="A42">
        <v>20.5</v>
      </c>
      <c r="B42">
        <v>18</v>
      </c>
      <c r="C42">
        <v>40</v>
      </c>
      <c r="E42">
        <f>'6641'!P42</f>
        <v>-0.83862652969365625</v>
      </c>
      <c r="F42">
        <f>'6643'!P42</f>
        <v>-1.3160628316897254</v>
      </c>
      <c r="G42">
        <f>'6644'!P42</f>
        <v>-2.2152177675605755</v>
      </c>
      <c r="H42">
        <f>'6645'!P42</f>
        <v>-0.86974220102529809</v>
      </c>
      <c r="I42">
        <f>'6646'!P42</f>
        <v>9.0684351798430207E-2</v>
      </c>
      <c r="J42">
        <f>'6647'!P42</f>
        <v>-1.0815315786089048</v>
      </c>
      <c r="K42">
        <f>'6649'!P42</f>
        <v>-0.32367949852775729</v>
      </c>
      <c r="L42" s="18">
        <f>'6697'!P42</f>
        <v>0.69684872790316532</v>
      </c>
      <c r="M42">
        <f>'6698'!P42</f>
        <v>0.97419530122004228</v>
      </c>
      <c r="N42">
        <f>'6700'!P42</f>
        <v>0.26322542737287413</v>
      </c>
      <c r="O42">
        <f>'6703'!P42</f>
        <v>0.63729734211975553</v>
      </c>
      <c r="P42"/>
      <c r="S42" s="1"/>
      <c r="T42" s="27">
        <f t="shared" si="3"/>
        <v>-0.36205538697196815</v>
      </c>
      <c r="U42" s="27">
        <f t="shared" si="4"/>
        <v>0.29923880307109707</v>
      </c>
      <c r="V42" s="27"/>
      <c r="Y42">
        <f t="shared" si="2"/>
        <v>-0.32367949852775729</v>
      </c>
    </row>
    <row r="43" spans="1:25" x14ac:dyDescent="0.15">
      <c r="A43">
        <v>21</v>
      </c>
      <c r="B43">
        <v>18.5</v>
      </c>
      <c r="C43">
        <v>41</v>
      </c>
      <c r="E43">
        <f>'6641'!P43</f>
        <v>0.24237168025002917</v>
      </c>
      <c r="F43">
        <f>'6643'!P43</f>
        <v>-4.3744576603543148</v>
      </c>
      <c r="G43">
        <f>'6644'!P43</f>
        <v>-0.3871880425889766</v>
      </c>
      <c r="H43">
        <f>'6645'!P43</f>
        <v>-0.47440064047407915</v>
      </c>
      <c r="I43">
        <f>'6646'!P43</f>
        <v>1.2289727564661586</v>
      </c>
      <c r="J43">
        <f>'6647'!P43</f>
        <v>1.4513747667022083</v>
      </c>
      <c r="K43">
        <f>'6649'!P43</f>
        <v>4.2172767921016228E-2</v>
      </c>
      <c r="L43" s="18">
        <f>'6697'!P43</f>
        <v>-0.41909432376878736</v>
      </c>
      <c r="M43">
        <f>'6698'!P43</f>
        <v>8.6414423513189426E-2</v>
      </c>
      <c r="N43">
        <f>'6700'!P43</f>
        <v>-0.39094088432393853</v>
      </c>
      <c r="O43">
        <f>'6703'!P43</f>
        <v>1.3669327556073589</v>
      </c>
      <c r="P43"/>
      <c r="S43" s="1"/>
      <c r="T43" s="27">
        <f t="shared" si="3"/>
        <v>-0.14798567282273961</v>
      </c>
      <c r="U43" s="27">
        <f t="shared" si="4"/>
        <v>0.47817632520728515</v>
      </c>
      <c r="V43" s="27"/>
      <c r="Y43">
        <f t="shared" si="2"/>
        <v>4.2172767921016228E-2</v>
      </c>
    </row>
    <row r="44" spans="1:25" x14ac:dyDescent="0.15">
      <c r="A44">
        <v>21.5</v>
      </c>
      <c r="B44">
        <v>19</v>
      </c>
      <c r="C44">
        <v>42</v>
      </c>
      <c r="E44">
        <f>'6641'!P44</f>
        <v>1.4882624952793881</v>
      </c>
      <c r="F44">
        <f>'6643'!P44</f>
        <v>-5.0534021783085512</v>
      </c>
      <c r="G44">
        <f>'6644'!P44</f>
        <v>-1.270487732452559</v>
      </c>
      <c r="H44">
        <f>'6645'!P44</f>
        <v>0.72865070701553314</v>
      </c>
      <c r="I44">
        <f>'6646'!P44</f>
        <v>2.8990332156537462</v>
      </c>
      <c r="J44">
        <f>'6647'!P44</f>
        <v>0.98814898068220625</v>
      </c>
      <c r="K44">
        <f>'6649'!P44</f>
        <v>-0.29789605592223617</v>
      </c>
      <c r="L44" s="18">
        <f>'6697'!P44</f>
        <v>1.2620838725465722</v>
      </c>
      <c r="M44">
        <f>'6698'!P44</f>
        <v>-1.2298291739883345</v>
      </c>
      <c r="N44">
        <f>'6700'!P44</f>
        <v>-0.49353693009771177</v>
      </c>
      <c r="O44">
        <f>'6703'!P44</f>
        <v>0.33777458545464317</v>
      </c>
      <c r="P44"/>
      <c r="S44" s="1"/>
      <c r="T44" s="27">
        <f t="shared" si="3"/>
        <v>-5.8290746739754894E-2</v>
      </c>
      <c r="U44" s="27">
        <f t="shared" si="4"/>
        <v>0.62371375837967236</v>
      </c>
      <c r="V44" s="27"/>
      <c r="Y44">
        <f t="shared" si="2"/>
        <v>0.33777458545464317</v>
      </c>
    </row>
    <row r="45" spans="1:25" x14ac:dyDescent="0.15">
      <c r="A45">
        <v>22</v>
      </c>
      <c r="B45">
        <v>19.5</v>
      </c>
      <c r="C45">
        <v>43</v>
      </c>
      <c r="E45">
        <f>'6641'!P45</f>
        <v>1.082687955813965</v>
      </c>
      <c r="F45">
        <f>'6643'!P45</f>
        <v>-0.73128955876298574</v>
      </c>
      <c r="G45">
        <f>'6644'!P45</f>
        <v>-9.8771338187411142E-2</v>
      </c>
      <c r="H45">
        <f>'6645'!P45</f>
        <v>1.948182003202682</v>
      </c>
      <c r="I45">
        <f>'6646'!P45</f>
        <v>3.7313694330053222</v>
      </c>
      <c r="J45">
        <f>'6647'!P45</f>
        <v>-0.12979332037163574</v>
      </c>
      <c r="K45">
        <f>'6649'!P45</f>
        <v>-0.47866936123106846</v>
      </c>
      <c r="L45" s="18">
        <f>'6697'!P45</f>
        <v>-0.71993509700439573</v>
      </c>
      <c r="M45">
        <f>'6698'!P45</f>
        <v>1.6142417148005361</v>
      </c>
      <c r="N45">
        <f>'6700'!P45</f>
        <v>0.37508977227850843</v>
      </c>
      <c r="O45">
        <f>'6703'!P45</f>
        <v>0.82911168572673677</v>
      </c>
      <c r="P45"/>
      <c r="S45" s="1"/>
      <c r="T45" s="27">
        <f t="shared" si="3"/>
        <v>0.67474762629729579</v>
      </c>
      <c r="U45" s="27">
        <f t="shared" si="4"/>
        <v>0.41148653422656306</v>
      </c>
      <c r="V45" s="27"/>
      <c r="Y45">
        <f t="shared" si="2"/>
        <v>0.37508977227850843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'6641'!P46</f>
        <v>-0.73227050887239198</v>
      </c>
      <c r="F46" s="25">
        <f>'6643'!P46</f>
        <v>0.60207599975682835</v>
      </c>
      <c r="G46" s="25">
        <f>'6644'!P46</f>
        <v>-0.1260227094611874</v>
      </c>
      <c r="H46" s="25">
        <f>'6645'!P46</f>
        <v>2.5052756376360406</v>
      </c>
      <c r="I46" s="25">
        <f>'6646'!P46</f>
        <v>9.8170903763991131</v>
      </c>
      <c r="J46" s="25">
        <f>'6647'!P46</f>
        <v>2.7952301325644018</v>
      </c>
      <c r="K46" s="25">
        <f>'6649'!P46</f>
        <v>-1.1682606339337072</v>
      </c>
      <c r="L46" s="26">
        <f>'6697'!P46</f>
        <v>-0.50385613141515972</v>
      </c>
      <c r="M46" s="25">
        <f>'6698'!P46</f>
        <v>-0.41323835445410606</v>
      </c>
      <c r="N46" s="25">
        <f>'6700'!P46</f>
        <v>-2.3815822907593827</v>
      </c>
      <c r="O46" s="25">
        <f>'6703'!P46</f>
        <v>-1.9206141891030874E-2</v>
      </c>
      <c r="P46" s="25"/>
      <c r="Q46" s="26"/>
      <c r="R46" s="26"/>
      <c r="S46" s="1"/>
      <c r="T46" s="28">
        <f t="shared" si="3"/>
        <v>0.9432032159608561</v>
      </c>
      <c r="U46" s="28">
        <f t="shared" si="4"/>
        <v>0.99569708730013506</v>
      </c>
      <c r="V46" s="27"/>
      <c r="W46" s="25">
        <v>-13</v>
      </c>
      <c r="X46" s="25"/>
      <c r="Y46" s="25">
        <f t="shared" si="2"/>
        <v>-0.1260227094611874</v>
      </c>
    </row>
    <row r="47" spans="1:25" x14ac:dyDescent="0.15">
      <c r="A47">
        <v>23</v>
      </c>
      <c r="B47">
        <v>20.5</v>
      </c>
      <c r="C47">
        <v>45</v>
      </c>
      <c r="E47">
        <f>'6641'!P47</f>
        <v>0.17738117330353295</v>
      </c>
      <c r="F47">
        <f>'6643'!P47</f>
        <v>1.929991613770315</v>
      </c>
      <c r="G47">
        <f>'6644'!P47</f>
        <v>-1.4978763594925761</v>
      </c>
      <c r="H47">
        <f>'6645'!P47</f>
        <v>1.0465624059297731</v>
      </c>
      <c r="I47">
        <f>'6646'!P47</f>
        <v>2.1930377451574214</v>
      </c>
      <c r="J47">
        <f>'6647'!P47</f>
        <v>-0.41375483633171578</v>
      </c>
      <c r="K47">
        <f>'6649'!P47</f>
        <v>-0.78949861290794643</v>
      </c>
      <c r="L47" s="18">
        <f>'6697'!P47</f>
        <v>-0.66933467393834345</v>
      </c>
      <c r="M47">
        <f>'6698'!P47</f>
        <v>-0.97783089890540242</v>
      </c>
      <c r="N47">
        <f>'6700'!P47</f>
        <v>-1.6425290264111054</v>
      </c>
      <c r="O47">
        <f>'6703'!P47</f>
        <v>1.6022795269316472</v>
      </c>
      <c r="P47"/>
      <c r="S47" s="1"/>
      <c r="T47" s="27">
        <f t="shared" si="3"/>
        <v>8.712982337323634E-2</v>
      </c>
      <c r="U47" s="27">
        <f t="shared" si="4"/>
        <v>0.41871046227501435</v>
      </c>
      <c r="V47" s="27"/>
      <c r="W47" s="3">
        <v>-13</v>
      </c>
      <c r="X47" s="3"/>
      <c r="Y47">
        <f t="shared" si="2"/>
        <v>-0.41375483633171578</v>
      </c>
    </row>
    <row r="48" spans="1:25" x14ac:dyDescent="0.15">
      <c r="A48">
        <v>23.5</v>
      </c>
      <c r="B48">
        <v>21</v>
      </c>
      <c r="C48">
        <v>46</v>
      </c>
      <c r="E48">
        <f>'6641'!P48</f>
        <v>0.87934418510554313</v>
      </c>
      <c r="F48">
        <f>'6643'!P48</f>
        <v>2.5000570066744712</v>
      </c>
      <c r="G48">
        <f>'6644'!P48</f>
        <v>-1.1691214213768293</v>
      </c>
      <c r="H48">
        <f>'6645'!P48</f>
        <v>0.18532241480354539</v>
      </c>
      <c r="I48">
        <f>'6646'!P48</f>
        <v>-2.1470190806584077</v>
      </c>
      <c r="J48">
        <f>'6647'!P48</f>
        <v>2.7202402011146996</v>
      </c>
      <c r="K48">
        <f>'6649'!P48</f>
        <v>-1.2436904176319894</v>
      </c>
      <c r="L48" s="18">
        <f>'6697'!P48</f>
        <v>-2.1527394848672357</v>
      </c>
      <c r="M48">
        <f>'6698'!P48</f>
        <v>-1.3451640466344348</v>
      </c>
      <c r="N48">
        <f>'6700'!P48</f>
        <v>-0.81639967362344479</v>
      </c>
      <c r="O48">
        <f>'6703'!P48</f>
        <v>1.5194235843191732</v>
      </c>
      <c r="P48"/>
      <c r="S48" s="1"/>
      <c r="T48" s="27">
        <f t="shared" si="3"/>
        <v>-9.7249702979537223E-2</v>
      </c>
      <c r="U48" s="27">
        <f t="shared" si="4"/>
        <v>0.53339190412908632</v>
      </c>
      <c r="V48" s="27"/>
      <c r="W48" s="3">
        <v>-13</v>
      </c>
      <c r="X48" s="3"/>
      <c r="Y48">
        <f t="shared" si="2"/>
        <v>-0.81639967362344479</v>
      </c>
    </row>
    <row r="49" spans="1:25" x14ac:dyDescent="0.15">
      <c r="A49">
        <v>24</v>
      </c>
      <c r="B49">
        <v>21.5</v>
      </c>
      <c r="C49">
        <v>47</v>
      </c>
      <c r="E49">
        <f>'6641'!P49</f>
        <v>3.7738827567498974E-2</v>
      </c>
      <c r="F49">
        <f>'6643'!P49</f>
        <v>5.7851021576166604</v>
      </c>
      <c r="G49">
        <f>'6644'!P49</f>
        <v>-2.0671251205227792</v>
      </c>
      <c r="H49">
        <f>'6645'!P49</f>
        <v>6.3453733385301263E-3</v>
      </c>
      <c r="I49">
        <f>'6646'!P49</f>
        <v>1.7642303563087465</v>
      </c>
      <c r="J49">
        <f>'6647'!P49</f>
        <v>1.1835629764825117</v>
      </c>
      <c r="K49">
        <f>'6649'!P49</f>
        <v>-0.72173929247012014</v>
      </c>
      <c r="L49" s="18">
        <f>'6697'!P49</f>
        <v>-2.2429109421176836</v>
      </c>
      <c r="M49">
        <f>'6698'!P49</f>
        <v>1.1599492911917786</v>
      </c>
      <c r="N49">
        <f>'6700'!P49</f>
        <v>-2.2140369067793872</v>
      </c>
      <c r="O49">
        <f>'6703'!P49</f>
        <v>1.9910092887622084</v>
      </c>
      <c r="P49"/>
      <c r="S49" s="1"/>
      <c r="T49" s="27">
        <f t="shared" si="3"/>
        <v>0.42564781903436033</v>
      </c>
      <c r="U49" s="27">
        <f t="shared" si="4"/>
        <v>0.71366778582152191</v>
      </c>
      <c r="V49" s="27"/>
      <c r="W49" s="3">
        <v>-13</v>
      </c>
      <c r="X49" s="3"/>
      <c r="Y49">
        <f t="shared" si="2"/>
        <v>3.7738827567498974E-2</v>
      </c>
    </row>
    <row r="50" spans="1:25" x14ac:dyDescent="0.15">
      <c r="A50">
        <v>24.5</v>
      </c>
      <c r="B50">
        <v>22</v>
      </c>
      <c r="C50">
        <v>48</v>
      </c>
      <c r="E50">
        <f>'6641'!P50</f>
        <v>0.26317343453510733</v>
      </c>
      <c r="F50">
        <f>'6643'!P50</f>
        <v>6.9772669368616844</v>
      </c>
      <c r="G50">
        <f>'6644'!P50</f>
        <v>-0.99547142605914984</v>
      </c>
      <c r="H50">
        <f>'6645'!P50</f>
        <v>-2.2952668454023417</v>
      </c>
      <c r="I50">
        <f>'6646'!P50</f>
        <v>3.4023866388743169</v>
      </c>
      <c r="J50">
        <f>'6647'!P50</f>
        <v>-1.9973467761845345</v>
      </c>
      <c r="K50">
        <f>'6649'!P50</f>
        <v>-1.7532881697067701</v>
      </c>
      <c r="L50" s="18">
        <f>'6697'!P50</f>
        <v>-2.8933917337870705</v>
      </c>
      <c r="M50">
        <f>'6698'!P50</f>
        <v>0.9739268123902195</v>
      </c>
      <c r="N50">
        <f>'6700'!P50</f>
        <v>-2.3116196402040456</v>
      </c>
      <c r="O50">
        <f>'6703'!P50</f>
        <v>3.8970432059840974</v>
      </c>
      <c r="P50"/>
      <c r="S50" s="1"/>
      <c r="T50" s="27">
        <f t="shared" si="3"/>
        <v>0.29703749430013759</v>
      </c>
      <c r="U50" s="27">
        <f t="shared" si="4"/>
        <v>0.96545143503597841</v>
      </c>
      <c r="V50" s="27"/>
      <c r="W50" s="3">
        <v>-13</v>
      </c>
      <c r="X50" s="3"/>
      <c r="Y50">
        <f t="shared" si="2"/>
        <v>-0.99547142605914984</v>
      </c>
    </row>
    <row r="51" spans="1:25" x14ac:dyDescent="0.15">
      <c r="A51">
        <v>25</v>
      </c>
      <c r="B51">
        <v>22.5</v>
      </c>
      <c r="C51">
        <v>49</v>
      </c>
      <c r="E51">
        <f>'6641'!P51</f>
        <v>0.19937389606903677</v>
      </c>
      <c r="F51">
        <f>'6643'!P51</f>
        <v>6.757608902864666</v>
      </c>
      <c r="G51">
        <f>'6644'!P51</f>
        <v>0.53407968059981248</v>
      </c>
      <c r="H51">
        <f>'6645'!P51</f>
        <v>-2.9829871182512631</v>
      </c>
      <c r="I51">
        <f>'6646'!P51</f>
        <v>1.3740323767730378</v>
      </c>
      <c r="J51">
        <f>'6647'!P51</f>
        <v>0.13186542458399156</v>
      </c>
      <c r="K51">
        <f>'6649'!P51</f>
        <v>-0.43192101125905008</v>
      </c>
      <c r="L51" s="18">
        <f>'6697'!P51</f>
        <v>-3.7954004415187135</v>
      </c>
      <c r="M51">
        <f>'6698'!P51</f>
        <v>2.042563151857157</v>
      </c>
      <c r="N51">
        <f>'6700'!P51</f>
        <v>-3.4506601695241819</v>
      </c>
      <c r="O51">
        <f>'6703'!P51</f>
        <v>5.8903952628112117</v>
      </c>
      <c r="P51"/>
      <c r="S51" s="1"/>
      <c r="T51" s="27">
        <f t="shared" si="3"/>
        <v>0.56990454136415492</v>
      </c>
      <c r="U51" s="27">
        <f t="shared" si="4"/>
        <v>1.0383055609087013</v>
      </c>
      <c r="V51" s="27"/>
      <c r="W51" s="3">
        <v>-13</v>
      </c>
      <c r="X51" s="3"/>
      <c r="Y51">
        <f t="shared" si="2"/>
        <v>0.19937389606903677</v>
      </c>
    </row>
    <row r="52" spans="1:25" x14ac:dyDescent="0.15">
      <c r="A52">
        <v>25.5</v>
      </c>
      <c r="B52">
        <v>23</v>
      </c>
      <c r="C52">
        <v>50</v>
      </c>
      <c r="E52">
        <f>'6641'!P52</f>
        <v>-0.15194919678863852</v>
      </c>
      <c r="F52">
        <f>'6643'!P52</f>
        <v>6.3358017896996754</v>
      </c>
      <c r="G52">
        <f>'6644'!P52</f>
        <v>1.8545012732006441</v>
      </c>
      <c r="H52">
        <f>'6645'!P52</f>
        <v>-4.0688021617397183</v>
      </c>
      <c r="I52">
        <f>'6646'!P52</f>
        <v>7.6169804476088521</v>
      </c>
      <c r="J52">
        <f>'6647'!P52</f>
        <v>-5.1490493648183966</v>
      </c>
      <c r="K52">
        <f>'6649'!P52</f>
        <v>-0.48562018604311225</v>
      </c>
      <c r="L52" s="18">
        <f>'6697'!P52</f>
        <v>-2.0528806472287329</v>
      </c>
      <c r="M52">
        <f>'6698'!P52</f>
        <v>1.1078734456869248</v>
      </c>
      <c r="N52">
        <f>'6700'!P52</f>
        <v>-1.5360501943276901</v>
      </c>
      <c r="O52">
        <f>'6703'!P52</f>
        <v>1.8051769051455773</v>
      </c>
      <c r="P52"/>
      <c r="S52" s="1"/>
      <c r="T52" s="27">
        <f t="shared" si="3"/>
        <v>0.4796347373086714</v>
      </c>
      <c r="U52" s="27">
        <f t="shared" si="4"/>
        <v>1.1811242657829972</v>
      </c>
      <c r="V52" s="27"/>
      <c r="W52" s="3">
        <v>-13</v>
      </c>
      <c r="X52" s="3"/>
      <c r="Y52">
        <f t="shared" si="2"/>
        <v>-0.15194919678863852</v>
      </c>
    </row>
    <row r="53" spans="1:25" x14ac:dyDescent="0.15">
      <c r="A53">
        <v>26</v>
      </c>
      <c r="B53">
        <v>23.5</v>
      </c>
      <c r="C53">
        <v>51</v>
      </c>
      <c r="E53">
        <f>'6641'!P53</f>
        <v>-1.1493163305978555</v>
      </c>
      <c r="F53">
        <f>'6643'!P53</f>
        <v>5.7847742257354628</v>
      </c>
      <c r="G53">
        <f>'6644'!P53</f>
        <v>0.59164833129425431</v>
      </c>
      <c r="H53">
        <f>'6645'!P53</f>
        <v>-4.4880945031472912</v>
      </c>
      <c r="I53">
        <f>'6646'!P53</f>
        <v>8.4631894306644728</v>
      </c>
      <c r="J53">
        <f>'6647'!P53</f>
        <v>-1.8256571877946124</v>
      </c>
      <c r="K53">
        <f>'6649'!P53</f>
        <v>-2.1484022802696527</v>
      </c>
      <c r="L53" s="18">
        <f>'6697'!P53</f>
        <v>-3.1734987215404575</v>
      </c>
      <c r="M53">
        <f>'6698'!P53</f>
        <v>0.93034318040076047</v>
      </c>
      <c r="N53">
        <f>'6700'!P53</f>
        <v>-2.2699545364170395</v>
      </c>
      <c r="O53">
        <f>'6703'!P53</f>
        <v>-0.29840361425490086</v>
      </c>
      <c r="P53"/>
      <c r="S53" s="1"/>
      <c r="T53" s="27">
        <f t="shared" si="3"/>
        <v>3.787527218846741E-2</v>
      </c>
      <c r="U53" s="27">
        <f t="shared" si="4"/>
        <v>1.1716903241851537</v>
      </c>
      <c r="V53" s="27"/>
      <c r="W53" s="3">
        <v>-13</v>
      </c>
      <c r="X53" s="3"/>
      <c r="Y53">
        <f t="shared" si="2"/>
        <v>-1.1493163305978555</v>
      </c>
    </row>
    <row r="54" spans="1:25" x14ac:dyDescent="0.15">
      <c r="A54">
        <v>26.5</v>
      </c>
      <c r="B54">
        <v>24</v>
      </c>
      <c r="C54">
        <v>52</v>
      </c>
      <c r="E54">
        <f>'6641'!P54</f>
        <v>0.63959521466616198</v>
      </c>
      <c r="F54">
        <f>'6643'!P54</f>
        <v>6.1832885999375389</v>
      </c>
      <c r="G54">
        <f>'6644'!P54</f>
        <v>0.95823154527310883</v>
      </c>
      <c r="H54">
        <f>'6645'!P54</f>
        <v>-3.5892509401046802</v>
      </c>
      <c r="I54">
        <f>'6646'!P54</f>
        <v>10.08051456930963</v>
      </c>
      <c r="J54">
        <f>'6647'!P54</f>
        <v>0.64866820101047473</v>
      </c>
      <c r="K54">
        <f>'6649'!P54</f>
        <v>-2.5818991470548305</v>
      </c>
      <c r="L54" s="18">
        <f>'6697'!P54</f>
        <v>-3.7662420756703145</v>
      </c>
      <c r="M54">
        <f>'6698'!P54</f>
        <v>2.7196351045532441</v>
      </c>
      <c r="N54">
        <f>'6700'!P54</f>
        <v>-1.2389416035184797</v>
      </c>
      <c r="O54">
        <f>'6703'!P54</f>
        <v>1.8219614899957576E-2</v>
      </c>
      <c r="P54"/>
      <c r="S54" s="1"/>
      <c r="T54" s="27">
        <f t="shared" si="3"/>
        <v>0.91561991666380083</v>
      </c>
      <c r="U54" s="27">
        <f t="shared" si="4"/>
        <v>1.2614607771541788</v>
      </c>
      <c r="V54" s="27"/>
      <c r="W54" s="3">
        <v>-13</v>
      </c>
      <c r="X54" s="3"/>
      <c r="Y54">
        <f t="shared" si="2"/>
        <v>0.63959521466616198</v>
      </c>
    </row>
    <row r="55" spans="1:25" x14ac:dyDescent="0.15">
      <c r="A55">
        <v>27</v>
      </c>
      <c r="B55">
        <v>24.5</v>
      </c>
      <c r="C55">
        <v>53</v>
      </c>
      <c r="E55">
        <f>'6641'!P55</f>
        <v>0.51734435390796307</v>
      </c>
      <c r="F55">
        <f>'6643'!P55</f>
        <v>5.1839739632539699</v>
      </c>
      <c r="G55">
        <f>'6644'!P55</f>
        <v>-1.2845933458850716</v>
      </c>
      <c r="H55">
        <f>'6645'!P55</f>
        <v>-4.2997062167210753</v>
      </c>
      <c r="I55">
        <f>'6646'!P55</f>
        <v>11.653341237918164</v>
      </c>
      <c r="J55">
        <f>'6647'!P55</f>
        <v>-1.6672897585799726</v>
      </c>
      <c r="K55">
        <f>'6649'!P55</f>
        <v>-1.3178813706559465</v>
      </c>
      <c r="L55" s="18">
        <f>'6697'!P55</f>
        <v>-0.33732206174873341</v>
      </c>
      <c r="M55">
        <f>'6698'!P55</f>
        <v>3.0777197062161461</v>
      </c>
      <c r="N55">
        <f>'6700'!P55</f>
        <v>-0.47327019904168299</v>
      </c>
      <c r="O55">
        <f>'6703'!P55</f>
        <v>-1.7203605879948298</v>
      </c>
      <c r="P55"/>
      <c r="S55" s="1"/>
      <c r="T55" s="27">
        <f t="shared" si="3"/>
        <v>0.84835961096990298</v>
      </c>
      <c r="U55" s="27">
        <f t="shared" si="4"/>
        <v>1.3226998181158067</v>
      </c>
      <c r="V55" s="27"/>
      <c r="W55" s="3">
        <v>-13</v>
      </c>
      <c r="X55" s="3"/>
      <c r="Y55">
        <f t="shared" si="2"/>
        <v>-0.47327019904168299</v>
      </c>
    </row>
    <row r="56" spans="1:25" x14ac:dyDescent="0.15">
      <c r="A56">
        <v>27.5</v>
      </c>
      <c r="B56">
        <v>25</v>
      </c>
      <c r="C56">
        <v>54</v>
      </c>
      <c r="E56">
        <f>'6641'!P56</f>
        <v>2.2036727921531329</v>
      </c>
      <c r="F56">
        <f>'6643'!P56</f>
        <v>3.5913059676674757</v>
      </c>
      <c r="G56">
        <f>'6644'!P56</f>
        <v>-0.7060738119751836</v>
      </c>
      <c r="H56">
        <f>'6645'!P56</f>
        <v>-3.8866674683798257</v>
      </c>
      <c r="I56">
        <f>'6646'!P56</f>
        <v>8.2534614156945736</v>
      </c>
      <c r="J56">
        <f>'6647'!P56</f>
        <v>-1.8200635631259301</v>
      </c>
      <c r="K56">
        <f>'6649'!P56</f>
        <v>-1.2751696360868174</v>
      </c>
      <c r="L56" s="18">
        <f>'6697'!P56</f>
        <v>-1.3426436201951062</v>
      </c>
      <c r="M56">
        <f>'6698'!P56</f>
        <v>3.3183621069376121</v>
      </c>
      <c r="N56">
        <f>'6700'!P56</f>
        <v>-1.9671417522721557</v>
      </c>
      <c r="O56">
        <f>'6703'!P56</f>
        <v>-2.0949704659282786</v>
      </c>
      <c r="P56"/>
      <c r="S56" s="1"/>
      <c r="T56" s="27">
        <f t="shared" si="3"/>
        <v>0.38855199677177232</v>
      </c>
      <c r="U56" s="27">
        <f t="shared" si="4"/>
        <v>1.0695315821554794</v>
      </c>
      <c r="V56" s="27"/>
      <c r="W56" s="3">
        <v>-13</v>
      </c>
      <c r="X56" s="3"/>
      <c r="Y56">
        <f t="shared" si="2"/>
        <v>-1.2751696360868174</v>
      </c>
    </row>
    <row r="57" spans="1:25" x14ac:dyDescent="0.15">
      <c r="A57">
        <v>28</v>
      </c>
      <c r="B57">
        <v>25.5</v>
      </c>
      <c r="C57">
        <v>55</v>
      </c>
      <c r="E57">
        <f>'6641'!P57</f>
        <v>2.3013136258091902</v>
      </c>
      <c r="F57">
        <f>'6643'!P57</f>
        <v>5.6302182313321945</v>
      </c>
      <c r="G57">
        <f>'6644'!P57</f>
        <v>-1.6159084181387995</v>
      </c>
      <c r="H57">
        <f>'6645'!P57</f>
        <v>-3.6471135123266794</v>
      </c>
      <c r="I57">
        <f>'6646'!P57</f>
        <v>4.8085369441586447</v>
      </c>
      <c r="J57">
        <f>'6647'!P57</f>
        <v>-2.5432874997750052</v>
      </c>
      <c r="K57">
        <f>'6649'!P57</f>
        <v>-2.1113008270933844</v>
      </c>
      <c r="L57" s="18">
        <f>'6697'!P57</f>
        <v>-0.63560050948275337</v>
      </c>
      <c r="M57">
        <f>'6698'!P57</f>
        <v>1.5141342815127168</v>
      </c>
      <c r="N57">
        <f>'6700'!P57</f>
        <v>-0.18965280157473985</v>
      </c>
      <c r="O57">
        <f>'6703'!P57</f>
        <v>-2.5044819253901078</v>
      </c>
      <c r="P57"/>
      <c r="S57" s="1"/>
      <c r="T57" s="27">
        <f t="shared" si="3"/>
        <v>9.1532508093752477E-2</v>
      </c>
      <c r="U57" s="27">
        <f t="shared" si="4"/>
        <v>0.9335599366556937</v>
      </c>
      <c r="V57" s="27"/>
      <c r="W57" s="3">
        <v>-13</v>
      </c>
      <c r="X57" s="3"/>
      <c r="Y57">
        <f t="shared" si="2"/>
        <v>-0.63560050948275337</v>
      </c>
    </row>
    <row r="58" spans="1:25" x14ac:dyDescent="0.15">
      <c r="A58">
        <v>28.5</v>
      </c>
      <c r="B58">
        <v>26</v>
      </c>
      <c r="C58">
        <v>56</v>
      </c>
      <c r="E58">
        <f>'6641'!P58</f>
        <v>3.9535381732007253</v>
      </c>
      <c r="F58">
        <f>'6643'!P58</f>
        <v>4.3148410165465547</v>
      </c>
      <c r="G58">
        <f>'6644'!P58</f>
        <v>-0.18551971551335095</v>
      </c>
      <c r="H58">
        <f>'6645'!P58</f>
        <v>-4.5960335847261797</v>
      </c>
      <c r="I58">
        <f>'6646'!P58</f>
        <v>4.3261542188061739</v>
      </c>
      <c r="J58">
        <f>'6647'!P58</f>
        <v>-5.8091799995952735</v>
      </c>
      <c r="K58">
        <f>'6649'!P58</f>
        <v>-2.088864680363872</v>
      </c>
      <c r="L58" s="18">
        <f>'6697'!P58</f>
        <v>7.608206973399978E-2</v>
      </c>
      <c r="M58">
        <f>'6698'!P58</f>
        <v>2.0617940469276221</v>
      </c>
      <c r="N58">
        <f>'6700'!P58</f>
        <v>-1.8243181384745542</v>
      </c>
      <c r="O58">
        <f>'6703'!P58</f>
        <v>-3.2984379559390637</v>
      </c>
      <c r="P58"/>
      <c r="S58" s="1"/>
      <c r="T58" s="27">
        <f t="shared" si="3"/>
        <v>-0.2790858681270198</v>
      </c>
      <c r="U58" s="27">
        <f t="shared" si="4"/>
        <v>1.0864438748856682</v>
      </c>
      <c r="V58" s="27"/>
      <c r="W58" s="3">
        <v>-13</v>
      </c>
      <c r="X58" s="3"/>
      <c r="Y58">
        <f t="shared" si="2"/>
        <v>-0.18551971551335095</v>
      </c>
    </row>
    <row r="59" spans="1:25" x14ac:dyDescent="0.15">
      <c r="A59">
        <v>29</v>
      </c>
      <c r="B59">
        <v>26.5</v>
      </c>
      <c r="C59">
        <v>57</v>
      </c>
      <c r="E59">
        <f>'6641'!P59</f>
        <v>4.6959592629190317</v>
      </c>
      <c r="F59">
        <f>'6643'!P59</f>
        <v>1.7148913642257426</v>
      </c>
      <c r="G59">
        <f>'6644'!P59</f>
        <v>0.12547582501916407</v>
      </c>
      <c r="H59">
        <f>'6645'!P59</f>
        <v>-3.6781529641486634</v>
      </c>
      <c r="I59">
        <f>'6646'!P59</f>
        <v>4.7188953021041096</v>
      </c>
      <c r="J59">
        <f>'6647'!P59</f>
        <v>-4.0742273751705333</v>
      </c>
      <c r="K59">
        <f>'6649'!P59</f>
        <v>-1.2569630149759536</v>
      </c>
      <c r="L59" s="18">
        <f>'6697'!P59</f>
        <v>3.4051236414623474</v>
      </c>
      <c r="M59">
        <f>'6698'!P59</f>
        <v>3.8241808659390815</v>
      </c>
      <c r="N59">
        <f>'6700'!P59</f>
        <v>-1.96966022685625</v>
      </c>
      <c r="O59">
        <f>'6703'!P59</f>
        <v>3.7431204088710007E-2</v>
      </c>
      <c r="P59"/>
      <c r="S59" s="1"/>
      <c r="T59" s="27">
        <f t="shared" si="3"/>
        <v>0.68572308041879859</v>
      </c>
      <c r="U59" s="27">
        <f t="shared" si="4"/>
        <v>0.97193578182178353</v>
      </c>
      <c r="V59" s="27"/>
      <c r="W59" s="3">
        <v>-13</v>
      </c>
      <c r="X59" s="3"/>
      <c r="Y59">
        <f t="shared" si="2"/>
        <v>0.12547582501916407</v>
      </c>
    </row>
    <row r="60" spans="1:25" x14ac:dyDescent="0.15">
      <c r="A60">
        <v>29.5</v>
      </c>
      <c r="B60">
        <v>27</v>
      </c>
      <c r="C60">
        <v>58</v>
      </c>
      <c r="E60">
        <f>'6641'!P60</f>
        <v>7.3652293525471233</v>
      </c>
      <c r="F60">
        <f>'6643'!P60</f>
        <v>2.8511644766624933</v>
      </c>
      <c r="G60">
        <f>'6644'!P60</f>
        <v>2.3953731646548087</v>
      </c>
      <c r="H60">
        <f>'6645'!P60</f>
        <v>-3.1745026909573508</v>
      </c>
      <c r="I60">
        <f>'6646'!P60</f>
        <v>-2.8031736585556168</v>
      </c>
      <c r="J60">
        <f>'6647'!P60</f>
        <v>-5.0449910410780703</v>
      </c>
      <c r="K60">
        <f>'6649'!P60</f>
        <v>-1.4181078435093983</v>
      </c>
      <c r="L60" s="18">
        <f>'6697'!P60</f>
        <v>0.43545831452719469</v>
      </c>
      <c r="M60">
        <f>'6698'!P60</f>
        <v>3.0569926200566124</v>
      </c>
      <c r="N60">
        <f>'6700'!P60</f>
        <v>-3.7045921767599328</v>
      </c>
      <c r="O60">
        <f>'6703'!P60</f>
        <v>-0.61467070208218777</v>
      </c>
      <c r="P60"/>
      <c r="S60" s="1"/>
      <c r="T60" s="27">
        <f t="shared" si="3"/>
        <v>-5.9620016772211286E-2</v>
      </c>
      <c r="U60" s="27">
        <f t="shared" si="4"/>
        <v>1.1164445201471667</v>
      </c>
      <c r="V60" s="27"/>
      <c r="W60" s="3">
        <v>-13</v>
      </c>
      <c r="X60" s="3"/>
      <c r="Y60">
        <f t="shared" si="2"/>
        <v>-0.61467070208218777</v>
      </c>
    </row>
    <row r="61" spans="1:25" x14ac:dyDescent="0.15">
      <c r="A61">
        <v>30</v>
      </c>
      <c r="B61">
        <v>27.5</v>
      </c>
      <c r="C61">
        <v>59</v>
      </c>
      <c r="E61">
        <f>'6641'!P61</f>
        <v>6.7191366565939772</v>
      </c>
      <c r="F61">
        <f>'6643'!P61</f>
        <v>2.1372310735964168</v>
      </c>
      <c r="G61">
        <f>'6644'!P61</f>
        <v>1.6974718834446436</v>
      </c>
      <c r="H61">
        <f>'6645'!P61</f>
        <v>-4.3282848343999714</v>
      </c>
      <c r="I61">
        <f>'6646'!P61</f>
        <v>-1.572321105440909</v>
      </c>
      <c r="J61">
        <f>'6647'!P61</f>
        <v>-2.3100217384074129</v>
      </c>
      <c r="K61">
        <f>'6649'!P61</f>
        <v>-2.394753556621493</v>
      </c>
      <c r="L61" s="18">
        <f>'6697'!P61</f>
        <v>-0.98746700225500939</v>
      </c>
      <c r="M61">
        <f>'6698'!P61</f>
        <v>0.39755497870854839</v>
      </c>
      <c r="N61">
        <f>'6700'!P61</f>
        <v>-2.4247605312113536</v>
      </c>
      <c r="O61">
        <f>'6703'!P61</f>
        <v>1.9426866760362322</v>
      </c>
      <c r="P61"/>
      <c r="S61" s="1"/>
      <c r="T61" s="27">
        <f t="shared" si="3"/>
        <v>-0.10213886363239372</v>
      </c>
      <c r="U61" s="27">
        <f t="shared" si="4"/>
        <v>0.93198289848090765</v>
      </c>
      <c r="V61" s="27"/>
      <c r="W61" s="3">
        <v>-13</v>
      </c>
      <c r="X61" s="3"/>
      <c r="Y61">
        <f t="shared" si="2"/>
        <v>-0.98746700225500939</v>
      </c>
    </row>
    <row r="62" spans="1:25" x14ac:dyDescent="0.15">
      <c r="A62">
        <v>30.5</v>
      </c>
      <c r="B62">
        <v>28</v>
      </c>
      <c r="C62">
        <v>60</v>
      </c>
      <c r="E62">
        <f>'6641'!P62</f>
        <v>6.737068212729695</v>
      </c>
      <c r="F62">
        <f>'6643'!P62</f>
        <v>2.6668173257166066E-2</v>
      </c>
      <c r="G62">
        <f>'6644'!P62</f>
        <v>0.33052862882954093</v>
      </c>
      <c r="H62">
        <f>'6645'!P62</f>
        <v>-2.9937429139275804</v>
      </c>
      <c r="I62">
        <f>'6646'!P62</f>
        <v>1.9016234345309251</v>
      </c>
      <c r="J62">
        <f>'6647'!P62</f>
        <v>-1.9307070124583987</v>
      </c>
      <c r="K62">
        <f>'6649'!P62</f>
        <v>-2.9980427575041197</v>
      </c>
      <c r="L62" s="18">
        <f>'6697'!P62</f>
        <v>-1.9048241643955865</v>
      </c>
      <c r="M62">
        <f>'6698'!P62</f>
        <v>-1.4916655518184101</v>
      </c>
      <c r="N62">
        <f>'6700'!P62</f>
        <v>2.5464688356912839E-2</v>
      </c>
      <c r="O62">
        <f>'6703'!P62</f>
        <v>0.19471071374880281</v>
      </c>
      <c r="P62"/>
      <c r="S62" s="1"/>
      <c r="T62" s="27">
        <f t="shared" si="3"/>
        <v>-0.19117441351373216</v>
      </c>
      <c r="U62" s="27">
        <f t="shared" si="4"/>
        <v>0.83275317985847763</v>
      </c>
      <c r="V62" s="27"/>
      <c r="W62" s="3">
        <v>-13</v>
      </c>
      <c r="X62" s="3"/>
      <c r="Y62">
        <f t="shared" si="2"/>
        <v>2.5464688356912839E-2</v>
      </c>
    </row>
    <row r="63" spans="1:25" x14ac:dyDescent="0.15">
      <c r="A63">
        <v>31</v>
      </c>
      <c r="B63">
        <v>28.5</v>
      </c>
      <c r="C63">
        <v>61</v>
      </c>
      <c r="E63">
        <f>'6641'!P63</f>
        <v>6.6196899479811124</v>
      </c>
      <c r="F63">
        <f>'6643'!P63</f>
        <v>0.50509956494713559</v>
      </c>
      <c r="G63">
        <f>'6644'!P63</f>
        <v>-1.2971331989155153</v>
      </c>
      <c r="H63">
        <f>'6645'!P63</f>
        <v>-4.3583163056599474</v>
      </c>
      <c r="I63">
        <f>'6646'!P63</f>
        <v>0.74573574578054003</v>
      </c>
      <c r="J63">
        <f>'6647'!P63</f>
        <v>-2.4750240645256123</v>
      </c>
      <c r="K63">
        <f>'6649'!P63</f>
        <v>-1.6053066221784269</v>
      </c>
      <c r="L63" s="18">
        <f>'6697'!P63</f>
        <v>-1.8752171160372362</v>
      </c>
      <c r="M63">
        <f>'6698'!P63</f>
        <v>-1.6869627768164803</v>
      </c>
      <c r="N63">
        <f>'6700'!P63</f>
        <v>-0.57454514506020826</v>
      </c>
      <c r="O63">
        <f>'6703'!P63</f>
        <v>2.8465777461738595</v>
      </c>
      <c r="P63"/>
      <c r="S63" s="1"/>
      <c r="T63" s="27">
        <f t="shared" si="3"/>
        <v>-0.28685474766461616</v>
      </c>
      <c r="U63" s="27">
        <f t="shared" si="4"/>
        <v>0.89392911519914875</v>
      </c>
      <c r="V63" s="27"/>
      <c r="W63" s="3">
        <v>-13</v>
      </c>
      <c r="X63" s="3"/>
      <c r="Y63">
        <f t="shared" si="2"/>
        <v>-1.2971331989155153</v>
      </c>
    </row>
    <row r="64" spans="1:25" x14ac:dyDescent="0.15">
      <c r="A64">
        <v>31.5</v>
      </c>
      <c r="B64">
        <v>29</v>
      </c>
      <c r="C64">
        <v>62</v>
      </c>
      <c r="E64">
        <f>'6641'!P64</f>
        <v>8.2494608727078536</v>
      </c>
      <c r="F64">
        <f>'6643'!P64</f>
        <v>-1.1306824057344584</v>
      </c>
      <c r="G64">
        <f>'6644'!P64</f>
        <v>-0.61374472121403301</v>
      </c>
      <c r="H64">
        <f>'6645'!P64</f>
        <v>-3.5035752862142897</v>
      </c>
      <c r="I64">
        <f>'6646'!P64</f>
        <v>-0.1321591562266686</v>
      </c>
      <c r="J64">
        <f>'6647'!P64</f>
        <v>-3.4437722380444931</v>
      </c>
      <c r="K64">
        <f>'6649'!P64</f>
        <v>-2.789487836795594</v>
      </c>
      <c r="L64" s="18">
        <f>'6697'!P64</f>
        <v>-3.4562290607817117</v>
      </c>
      <c r="M64">
        <f>'6698'!P64</f>
        <v>-0.26344423324928384</v>
      </c>
      <c r="N64">
        <f>'6700'!P64</f>
        <v>0.96216401104268179</v>
      </c>
      <c r="O64">
        <f>'6703'!P64</f>
        <v>0.48323311289443105</v>
      </c>
      <c r="P64"/>
      <c r="S64" s="1"/>
      <c r="T64" s="27">
        <f t="shared" si="3"/>
        <v>-0.51256699469232414</v>
      </c>
      <c r="U64" s="27">
        <f t="shared" si="4"/>
        <v>1.0087177606398792</v>
      </c>
      <c r="V64" s="27"/>
      <c r="W64" s="3">
        <v>-13</v>
      </c>
      <c r="X64" s="3"/>
      <c r="Y64">
        <f t="shared" si="2"/>
        <v>-0.61374472121403301</v>
      </c>
    </row>
    <row r="65" spans="1:25" x14ac:dyDescent="0.15">
      <c r="A65">
        <v>32</v>
      </c>
      <c r="B65">
        <v>29.5</v>
      </c>
      <c r="C65">
        <v>63</v>
      </c>
      <c r="E65">
        <f>'6641'!P65</f>
        <v>3.278243161641258</v>
      </c>
      <c r="F65">
        <f>'6643'!P65</f>
        <v>-0.88002257851305488</v>
      </c>
      <c r="G65">
        <f>'6644'!P65</f>
        <v>-0.76141161658195589</v>
      </c>
      <c r="H65">
        <f>'6645'!P65</f>
        <v>-2.9606023451720058</v>
      </c>
      <c r="I65">
        <f>'6646'!P65</f>
        <v>0.71662492132436129</v>
      </c>
      <c r="J65">
        <f>'6647'!P65</f>
        <v>-1.6770275424378038</v>
      </c>
      <c r="K65">
        <f>'6649'!P65</f>
        <v>-2.9659077350252421</v>
      </c>
      <c r="L65" s="18">
        <f>'6697'!P65</f>
        <v>-3.3384456195661203</v>
      </c>
      <c r="M65">
        <f>'6698'!P65</f>
        <v>0.27678936638700524</v>
      </c>
      <c r="N65">
        <f>'6700'!P65</f>
        <v>2.4019900148255289</v>
      </c>
      <c r="O65">
        <f>'6703'!P65</f>
        <v>-1.3682265989866775</v>
      </c>
      <c r="P65"/>
      <c r="S65" s="1"/>
      <c r="T65" s="27">
        <f t="shared" si="3"/>
        <v>-0.6616360520095188</v>
      </c>
      <c r="U65" s="27">
        <f t="shared" si="4"/>
        <v>0.65391728596638143</v>
      </c>
      <c r="V65" s="27"/>
      <c r="W65" s="3">
        <v>-13</v>
      </c>
      <c r="X65" s="3"/>
      <c r="Y65">
        <f t="shared" si="2"/>
        <v>-0.88002257851305488</v>
      </c>
    </row>
    <row r="66" spans="1:25" x14ac:dyDescent="0.15">
      <c r="A66">
        <v>32.5</v>
      </c>
      <c r="B66">
        <v>30</v>
      </c>
      <c r="C66">
        <v>64</v>
      </c>
      <c r="E66">
        <f>'6641'!P66</f>
        <v>-2.7237029893203708</v>
      </c>
      <c r="F66">
        <f>'6643'!P66</f>
        <v>0.98957099477390587</v>
      </c>
      <c r="G66">
        <f>'6644'!P66</f>
        <v>0.26957809657596465</v>
      </c>
      <c r="H66">
        <f>'6645'!P66</f>
        <v>-4.2311510493929063</v>
      </c>
      <c r="I66">
        <f>'6646'!P66</f>
        <v>6.4745216281193727</v>
      </c>
      <c r="J66">
        <f>'6647'!P66</f>
        <v>-3.5150038348622958</v>
      </c>
      <c r="K66">
        <f>'6649'!P66</f>
        <v>-2.1804622518269623</v>
      </c>
      <c r="L66" s="18">
        <f>'6697'!P66</f>
        <v>-3.0155300944059009</v>
      </c>
      <c r="M66">
        <f>'6698'!P66</f>
        <v>0.25035685876610608</v>
      </c>
      <c r="N66">
        <f>'6700'!P66</f>
        <v>1.7400402618297057</v>
      </c>
      <c r="O66">
        <f>'6703'!P66</f>
        <v>-1.0395935907475153</v>
      </c>
      <c r="P66"/>
      <c r="S66" s="1"/>
      <c r="T66" s="27">
        <f t="shared" si="3"/>
        <v>-0.63467054277189972</v>
      </c>
      <c r="U66" s="27">
        <f t="shared" si="4"/>
        <v>0.92557569191784483</v>
      </c>
      <c r="V66" s="27"/>
      <c r="W66" s="3">
        <v>-13</v>
      </c>
      <c r="X66" s="3"/>
      <c r="Y66">
        <f t="shared" si="2"/>
        <v>-1.0395935907475153</v>
      </c>
    </row>
    <row r="67" spans="1:25" x14ac:dyDescent="0.15">
      <c r="A67">
        <v>33</v>
      </c>
      <c r="B67">
        <v>30.5</v>
      </c>
      <c r="C67">
        <v>65</v>
      </c>
      <c r="E67">
        <f>'6641'!P67</f>
        <v>-1.2527752637026353</v>
      </c>
      <c r="F67">
        <f>'6643'!P67</f>
        <v>1.0099209916455403</v>
      </c>
      <c r="G67">
        <f>'6644'!P67</f>
        <v>1.7140486110079529</v>
      </c>
      <c r="H67">
        <f>'6645'!P67</f>
        <v>-2.9949325557700606</v>
      </c>
      <c r="I67">
        <f>'6646'!P67</f>
        <v>6.3557218680517726</v>
      </c>
      <c r="J67">
        <f>'6647'!P67</f>
        <v>-4.4847141204575918</v>
      </c>
      <c r="K67">
        <f>'6649'!P67</f>
        <v>-3.3231515153279232</v>
      </c>
      <c r="L67" s="18">
        <f>'6697'!P67</f>
        <v>-4.0393333873305952</v>
      </c>
      <c r="M67">
        <f>'6698'!P67</f>
        <v>0.66656284229081508</v>
      </c>
      <c r="N67">
        <f>'6700'!P67</f>
        <v>2.7296166934783512</v>
      </c>
      <c r="O67">
        <f>'6703'!P67</f>
        <v>-0.96305835878234602</v>
      </c>
      <c r="P67"/>
      <c r="S67" s="1"/>
      <c r="T67" s="27">
        <f t="shared" si="3"/>
        <v>-0.4165540177178837</v>
      </c>
      <c r="U67" s="27">
        <f t="shared" si="4"/>
        <v>0.99671408461334221</v>
      </c>
      <c r="V67" s="27"/>
      <c r="W67" s="3">
        <v>-13</v>
      </c>
      <c r="X67" s="3"/>
      <c r="Y67">
        <f t="shared" si="2"/>
        <v>-0.96305835878234602</v>
      </c>
    </row>
    <row r="68" spans="1:25" x14ac:dyDescent="0.15">
      <c r="A68">
        <v>33.5</v>
      </c>
      <c r="B68">
        <v>31</v>
      </c>
      <c r="C68">
        <v>66</v>
      </c>
      <c r="E68">
        <f>'6641'!P68</f>
        <v>-0.85690324090326986</v>
      </c>
      <c r="F68">
        <f>'6643'!P68</f>
        <v>-0.25056280667205527</v>
      </c>
      <c r="G68">
        <f>'6644'!P68</f>
        <v>2.2950476725914748</v>
      </c>
      <c r="H68">
        <f>'6645'!P68</f>
        <v>-2.3174745385588085</v>
      </c>
      <c r="I68">
        <f>'6646'!P68</f>
        <v>9.0509921831387068</v>
      </c>
      <c r="J68">
        <f>'6647'!P68</f>
        <v>-3.5555272865569183</v>
      </c>
      <c r="K68">
        <f>'6649'!P68</f>
        <v>-3.3572100670976166</v>
      </c>
      <c r="L68" s="18">
        <f>'6697'!P68</f>
        <v>-4.5359094273014877</v>
      </c>
      <c r="M68">
        <f>'6698'!P68</f>
        <v>0.36878584076261833</v>
      </c>
      <c r="N68">
        <f>'6700'!P68</f>
        <v>1.3367724225965223</v>
      </c>
      <c r="O68">
        <f>'6703'!P68</f>
        <v>-1.6376554895564273</v>
      </c>
      <c r="P68"/>
      <c r="S68" s="1"/>
      <c r="T68" s="27">
        <f t="shared" si="3"/>
        <v>-0.31451315795975093</v>
      </c>
      <c r="U68" s="27">
        <f t="shared" si="4"/>
        <v>1.1336158548864563</v>
      </c>
      <c r="V68" s="27"/>
      <c r="W68" s="3">
        <v>-13</v>
      </c>
      <c r="X68" s="3"/>
      <c r="Y68">
        <f t="shared" si="2"/>
        <v>-0.85690324090326986</v>
      </c>
    </row>
    <row r="69" spans="1:25" x14ac:dyDescent="0.15">
      <c r="A69">
        <v>34</v>
      </c>
      <c r="B69">
        <v>31.5</v>
      </c>
      <c r="C69">
        <v>67</v>
      </c>
      <c r="E69">
        <f>'6641'!P69</f>
        <v>0.51803929628822287</v>
      </c>
      <c r="F69">
        <f>'6643'!P69</f>
        <v>4.2922559934612847</v>
      </c>
      <c r="G69">
        <f>'6644'!P69</f>
        <v>4.5304012042114916</v>
      </c>
      <c r="H69">
        <f>'6645'!P69</f>
        <v>-4.2032428710757141</v>
      </c>
      <c r="I69">
        <f>'6646'!P69</f>
        <v>11.715467758385579</v>
      </c>
      <c r="J69">
        <f>'6647'!P69</f>
        <v>-3.386317908688683</v>
      </c>
      <c r="K69">
        <f>'6649'!P69</f>
        <v>-2.1196971895818888</v>
      </c>
      <c r="L69" s="18">
        <f>'6697'!P69</f>
        <v>-3.5067668846572788</v>
      </c>
      <c r="M69">
        <f>'6698'!P69</f>
        <v>0.81978206745293869</v>
      </c>
      <c r="N69">
        <f>'6700'!P69</f>
        <v>3.2145574316655385</v>
      </c>
      <c r="O69">
        <f>'6703'!P69</f>
        <v>0.89352259705111625</v>
      </c>
      <c r="P69"/>
      <c r="S69" s="1"/>
      <c r="T69" s="27">
        <f t="shared" si="3"/>
        <v>1.1607274085920551</v>
      </c>
      <c r="U69" s="27">
        <f t="shared" si="4"/>
        <v>1.4122101032489021</v>
      </c>
      <c r="V69" s="27"/>
      <c r="W69" s="3">
        <v>-13</v>
      </c>
      <c r="X69" s="3"/>
      <c r="Y69">
        <f t="shared" si="2"/>
        <v>0.81978206745293869</v>
      </c>
    </row>
    <row r="70" spans="1:25" x14ac:dyDescent="0.15">
      <c r="A70">
        <v>34.5</v>
      </c>
      <c r="B70">
        <v>32</v>
      </c>
      <c r="C70">
        <v>68</v>
      </c>
      <c r="E70">
        <f>'6641'!P70</f>
        <v>-1.9377617268178979</v>
      </c>
      <c r="F70">
        <f>'6643'!P70</f>
        <v>3.0977488674247633</v>
      </c>
      <c r="G70">
        <f>'6644'!P70</f>
        <v>7.6234843917782094</v>
      </c>
      <c r="H70">
        <f>'6645'!P70</f>
        <v>-3.0610771051935539</v>
      </c>
      <c r="I70">
        <f>'6646'!P70</f>
        <v>12.115150560077167</v>
      </c>
      <c r="J70">
        <f>'6647'!P70</f>
        <v>-3.4163916821363562</v>
      </c>
      <c r="K70">
        <f>'6649'!P70</f>
        <v>-3.1846675892780061</v>
      </c>
      <c r="L70" s="18">
        <f>'6697'!P70</f>
        <v>-3.38864990231678</v>
      </c>
      <c r="M70">
        <f>'6698'!P70</f>
        <v>-0.67023581018855771</v>
      </c>
      <c r="N70">
        <f>'6700'!P70</f>
        <v>2.1235941878345472</v>
      </c>
      <c r="O70">
        <f>'6703'!P70</f>
        <v>1.7677356433951434</v>
      </c>
      <c r="P70"/>
      <c r="S70" s="1"/>
      <c r="T70" s="27">
        <f t="shared" ref="T70:T101" si="5">AVERAGE(E70:Q70)</f>
        <v>1.0062663485980612</v>
      </c>
      <c r="U70" s="27">
        <f t="shared" ref="U70:U101" si="6">STDEV(E70:Q70)/SQRT(COUNT(E70:Q70))</f>
        <v>1.5310655912504487</v>
      </c>
      <c r="V70" s="27"/>
      <c r="W70" s="3">
        <v>-13</v>
      </c>
      <c r="X70" s="3"/>
      <c r="Y70">
        <f t="shared" si="2"/>
        <v>-0.67023581018855771</v>
      </c>
    </row>
    <row r="71" spans="1:25" x14ac:dyDescent="0.15">
      <c r="A71">
        <v>35</v>
      </c>
      <c r="B71">
        <v>32.5</v>
      </c>
      <c r="C71">
        <v>69</v>
      </c>
      <c r="E71">
        <f>'6641'!P71</f>
        <v>-3.6973453463663679</v>
      </c>
      <c r="F71">
        <f>'6643'!P71</f>
        <v>3.0081466416704212</v>
      </c>
      <c r="G71">
        <f>'6644'!P71</f>
        <v>9.7754116458793803</v>
      </c>
      <c r="H71">
        <f>'6645'!P71</f>
        <v>-2.6265438778605645</v>
      </c>
      <c r="I71">
        <f>'6646'!P71</f>
        <v>12.227320957724503</v>
      </c>
      <c r="J71">
        <f>'6647'!P71</f>
        <v>0.28888555838729768</v>
      </c>
      <c r="K71">
        <f>'6649'!P71</f>
        <v>-2.2340312385277099</v>
      </c>
      <c r="L71" s="18">
        <f>'6697'!P71</f>
        <v>-4.7752218783708607</v>
      </c>
      <c r="M71">
        <f>'6698'!P71</f>
        <v>-3.4860135807171025E-2</v>
      </c>
      <c r="N71">
        <f>'6700'!P71</f>
        <v>3.5981251915889301</v>
      </c>
      <c r="O71">
        <f>'6703'!P71</f>
        <v>-0.40765336832634652</v>
      </c>
      <c r="P71"/>
      <c r="S71" s="1"/>
      <c r="T71" s="27">
        <f t="shared" si="5"/>
        <v>1.3747485590901372</v>
      </c>
      <c r="U71" s="27">
        <f t="shared" si="6"/>
        <v>1.6373088186312785</v>
      </c>
      <c r="V71" s="27"/>
      <c r="W71" s="3">
        <v>-13</v>
      </c>
      <c r="X71" s="3"/>
      <c r="Y71">
        <f t="shared" ref="Y71:Y134" si="7">MEDIAN(E71:R71)</f>
        <v>-3.4860135807171025E-2</v>
      </c>
    </row>
    <row r="72" spans="1:25" x14ac:dyDescent="0.15">
      <c r="A72">
        <v>35.5</v>
      </c>
      <c r="B72">
        <v>33</v>
      </c>
      <c r="C72">
        <v>70</v>
      </c>
      <c r="E72">
        <f>'6641'!P72</f>
        <v>-2.3189151724943602</v>
      </c>
      <c r="F72">
        <f>'6643'!P72</f>
        <v>3.4231216844358343</v>
      </c>
      <c r="G72">
        <f>'6644'!P72</f>
        <v>7.2379559714949817</v>
      </c>
      <c r="H72">
        <f>'6645'!P72</f>
        <v>-4.2869370695453268</v>
      </c>
      <c r="I72">
        <f>'6646'!P72</f>
        <v>10.931558599437226</v>
      </c>
      <c r="J72">
        <f>'6647'!P72</f>
        <v>-0.67511186586406724</v>
      </c>
      <c r="K72">
        <f>'6649'!P72</f>
        <v>-2.9539445655529515</v>
      </c>
      <c r="L72" s="18">
        <f>'6697'!P72</f>
        <v>-3.1501152074264813</v>
      </c>
      <c r="M72">
        <f>'6698'!P72</f>
        <v>1.1633193074809951</v>
      </c>
      <c r="N72">
        <f>'6700'!P72</f>
        <v>2.1739563487343445</v>
      </c>
      <c r="O72">
        <f>'6703'!P72</f>
        <v>2.2587643437653293</v>
      </c>
      <c r="P72"/>
      <c r="S72" s="1"/>
      <c r="T72" s="27">
        <f t="shared" si="5"/>
        <v>1.2548774885877747</v>
      </c>
      <c r="U72" s="27">
        <f t="shared" si="6"/>
        <v>1.4152553616060666</v>
      </c>
      <c r="V72" s="27"/>
      <c r="W72" s="3">
        <v>-13</v>
      </c>
      <c r="X72" s="3"/>
      <c r="Y72">
        <f t="shared" si="7"/>
        <v>1.1633193074809951</v>
      </c>
    </row>
    <row r="73" spans="1:25" x14ac:dyDescent="0.15">
      <c r="A73">
        <v>36</v>
      </c>
      <c r="B73">
        <v>33.5</v>
      </c>
      <c r="C73">
        <v>71</v>
      </c>
      <c r="E73">
        <f>'6641'!P73</f>
        <v>-1.4743421282750204</v>
      </c>
      <c r="F73">
        <f>'6643'!P73</f>
        <v>3.902805185139866</v>
      </c>
      <c r="G73">
        <f>'6644'!P73</f>
        <v>5.7288024361425185</v>
      </c>
      <c r="H73">
        <f>'6645'!P73</f>
        <v>-4.6845424460798215</v>
      </c>
      <c r="I73">
        <f>'6646'!P73</f>
        <v>9.342138033225968</v>
      </c>
      <c r="J73">
        <f>'6647'!P73</f>
        <v>-0.73614516585494316</v>
      </c>
      <c r="K73">
        <f>'6649'!P73</f>
        <v>-2.214512891611522</v>
      </c>
      <c r="L73" s="18">
        <f>'6697'!P73</f>
        <v>-3.0187976933300975</v>
      </c>
      <c r="M73">
        <f>'6698'!P73</f>
        <v>-0.86566316164309687</v>
      </c>
      <c r="N73">
        <f>'6700'!P73</f>
        <v>5.0374055187969207</v>
      </c>
      <c r="O73">
        <f>'6703'!P73</f>
        <v>1.008230036392435</v>
      </c>
      <c r="P73"/>
      <c r="S73" s="1"/>
      <c r="T73" s="27">
        <f t="shared" si="5"/>
        <v>1.0932161566275642</v>
      </c>
      <c r="U73" s="27">
        <f t="shared" si="6"/>
        <v>1.3073198313675374</v>
      </c>
      <c r="V73" s="27"/>
      <c r="W73" s="3">
        <v>-13</v>
      </c>
      <c r="X73" s="3"/>
      <c r="Y73">
        <f t="shared" si="7"/>
        <v>-0.73614516585494316</v>
      </c>
    </row>
    <row r="74" spans="1:25" x14ac:dyDescent="0.15">
      <c r="A74">
        <v>36.5</v>
      </c>
      <c r="B74">
        <v>34</v>
      </c>
      <c r="C74">
        <v>72</v>
      </c>
      <c r="E74">
        <f>'6641'!P74</f>
        <v>-2.7589822562320623</v>
      </c>
      <c r="F74">
        <f>'6643'!P74</f>
        <v>2.0606653541704913</v>
      </c>
      <c r="G74">
        <f>'6644'!P74</f>
        <v>3.099789625529322</v>
      </c>
      <c r="H74">
        <f>'6645'!P74</f>
        <v>-4.0683919085151228</v>
      </c>
      <c r="I74">
        <f>'6646'!P74</f>
        <v>12.498914199832852</v>
      </c>
      <c r="J74">
        <f>'6647'!P74</f>
        <v>-3.9393630788326779</v>
      </c>
      <c r="K74">
        <f>'6649'!P74</f>
        <v>-0.95196729503556043</v>
      </c>
      <c r="L74" s="18">
        <f>'6697'!P74</f>
        <v>-3.8353865336048307</v>
      </c>
      <c r="M74">
        <f>'6698'!P74</f>
        <v>0.9801706977169431</v>
      </c>
      <c r="N74">
        <f>'6700'!P74</f>
        <v>1.9037619653326276</v>
      </c>
      <c r="O74">
        <f>'6703'!P74</f>
        <v>0.9919338073802223</v>
      </c>
      <c r="P74"/>
      <c r="S74" s="1"/>
      <c r="T74" s="27">
        <f t="shared" si="5"/>
        <v>0.54374041615838231</v>
      </c>
      <c r="U74" s="27">
        <f t="shared" si="6"/>
        <v>1.4387288876083051</v>
      </c>
      <c r="V74" s="27"/>
      <c r="W74" s="3">
        <v>-13</v>
      </c>
      <c r="X74" s="3"/>
      <c r="Y74">
        <f t="shared" si="7"/>
        <v>0.9801706977169431</v>
      </c>
    </row>
    <row r="75" spans="1:25" x14ac:dyDescent="0.15">
      <c r="A75">
        <v>37</v>
      </c>
      <c r="B75">
        <v>34.5</v>
      </c>
      <c r="C75">
        <v>73</v>
      </c>
      <c r="E75">
        <f>'6641'!P75</f>
        <v>-3.2284847843860911</v>
      </c>
      <c r="F75">
        <f>'6643'!P75</f>
        <v>2.6039361019940674</v>
      </c>
      <c r="G75">
        <f>'6644'!P75</f>
        <v>0.3731466620343788</v>
      </c>
      <c r="H75">
        <f>'6645'!P75</f>
        <v>-2.984420389246675</v>
      </c>
      <c r="I75">
        <f>'6646'!P75</f>
        <v>7.2581556581297013</v>
      </c>
      <c r="J75">
        <f>'6647'!P75</f>
        <v>-3.096616269775128</v>
      </c>
      <c r="K75">
        <f>'6649'!P75</f>
        <v>-1.7376435737439602</v>
      </c>
      <c r="L75" s="18">
        <f>'6697'!P75</f>
        <v>-2.6141521521667777</v>
      </c>
      <c r="M75">
        <f>'6698'!P75</f>
        <v>2.6658010624473301</v>
      </c>
      <c r="N75">
        <f>'6700'!P75</f>
        <v>1.1070846283032931</v>
      </c>
      <c r="O75">
        <f>'6703'!P75</f>
        <v>2.7174008279601547</v>
      </c>
      <c r="P75"/>
      <c r="S75" s="1"/>
      <c r="T75" s="27">
        <f t="shared" si="5"/>
        <v>0.27856434286820853</v>
      </c>
      <c r="U75" s="27">
        <f t="shared" si="6"/>
        <v>1.0146001145799581</v>
      </c>
      <c r="V75" s="27"/>
      <c r="W75" s="3">
        <v>-13</v>
      </c>
      <c r="X75" s="3"/>
      <c r="Y75">
        <f t="shared" si="7"/>
        <v>0.3731466620343788</v>
      </c>
    </row>
    <row r="76" spans="1:25" x14ac:dyDescent="0.15">
      <c r="A76">
        <v>37.5</v>
      </c>
      <c r="B76">
        <v>35</v>
      </c>
      <c r="C76">
        <v>74</v>
      </c>
      <c r="E76">
        <f>'6641'!P76</f>
        <v>-3.6923434539280082</v>
      </c>
      <c r="F76">
        <f>'6643'!P76</f>
        <v>4.3862711605870102</v>
      </c>
      <c r="G76">
        <f>'6644'!P76</f>
        <v>0.56944586357411453</v>
      </c>
      <c r="H76">
        <f>'6645'!P76</f>
        <v>-4.1096264867531005</v>
      </c>
      <c r="I76">
        <f>'6646'!P76</f>
        <v>6.7166854099513156</v>
      </c>
      <c r="J76">
        <f>'6647'!P76</f>
        <v>-3.4602418092617255</v>
      </c>
      <c r="K76">
        <f>'6649'!P76</f>
        <v>-1.9576680660428625</v>
      </c>
      <c r="L76" s="18">
        <f>'6697'!P76</f>
        <v>-2.4191009752514896</v>
      </c>
      <c r="M76">
        <f>'6698'!P76</f>
        <v>1.4408856951888911</v>
      </c>
      <c r="N76">
        <f>'6700'!P76</f>
        <v>-3.6027919461173431E-2</v>
      </c>
      <c r="O76">
        <f>'6703'!P76</f>
        <v>4.2452356583560062</v>
      </c>
      <c r="P76"/>
      <c r="S76" s="1"/>
      <c r="T76" s="27">
        <f t="shared" si="5"/>
        <v>0.15304682517808893</v>
      </c>
      <c r="U76" s="27">
        <f t="shared" si="6"/>
        <v>1.1147749146764159</v>
      </c>
      <c r="V76" s="27"/>
      <c r="W76" s="3">
        <v>-13</v>
      </c>
      <c r="X76" s="3"/>
      <c r="Y76">
        <f t="shared" si="7"/>
        <v>-3.6027919461173431E-2</v>
      </c>
    </row>
    <row r="77" spans="1:25" x14ac:dyDescent="0.15">
      <c r="A77">
        <v>38</v>
      </c>
      <c r="B77">
        <v>35.5</v>
      </c>
      <c r="C77">
        <v>75</v>
      </c>
      <c r="E77">
        <f>'6641'!P77</f>
        <v>-3.6852350902989515</v>
      </c>
      <c r="F77">
        <f>'6643'!P77</f>
        <v>4.9354315718659851</v>
      </c>
      <c r="G77">
        <f>'6644'!P77</f>
        <v>0.77108799930180283</v>
      </c>
      <c r="H77">
        <f>'6645'!P77</f>
        <v>-3.425607347566384</v>
      </c>
      <c r="I77">
        <f>'6646'!P77</f>
        <v>3.350860286872257</v>
      </c>
      <c r="J77">
        <f>'6647'!P77</f>
        <v>-3.4620580388840008</v>
      </c>
      <c r="K77">
        <f>'6649'!P77</f>
        <v>-1.6142412081542963</v>
      </c>
      <c r="L77" s="18">
        <f>'6697'!P77</f>
        <v>-3.9219388126940076</v>
      </c>
      <c r="M77">
        <f>'6698'!P77</f>
        <v>1.6478903131132623</v>
      </c>
      <c r="N77">
        <f>'6700'!P77</f>
        <v>0.69075814763569587</v>
      </c>
      <c r="O77">
        <f>'6703'!P77</f>
        <v>4.3908869960295238</v>
      </c>
      <c r="P77"/>
      <c r="S77" s="1"/>
      <c r="T77" s="27">
        <f t="shared" si="5"/>
        <v>-2.9287743889010252E-2</v>
      </c>
      <c r="U77" s="27">
        <f t="shared" si="6"/>
        <v>1.0177222185403851</v>
      </c>
      <c r="V77" s="27"/>
      <c r="W77" s="3">
        <v>-13</v>
      </c>
      <c r="X77" s="3"/>
      <c r="Y77">
        <f t="shared" si="7"/>
        <v>0.69075814763569587</v>
      </c>
    </row>
    <row r="78" spans="1:25" x14ac:dyDescent="0.15">
      <c r="A78">
        <v>38.5</v>
      </c>
      <c r="B78">
        <v>36</v>
      </c>
      <c r="C78">
        <v>76</v>
      </c>
      <c r="E78">
        <f>'6641'!P78</f>
        <v>-3.3088427183677966</v>
      </c>
      <c r="F78">
        <f>'6643'!P78</f>
        <v>4.5848967426323526</v>
      </c>
      <c r="G78">
        <f>'6644'!P78</f>
        <v>-2.8286722140324616</v>
      </c>
      <c r="H78">
        <f>'6645'!P78</f>
        <v>-4.1952888611216395</v>
      </c>
      <c r="I78">
        <f>'6646'!P78</f>
        <v>5.6461957656273292</v>
      </c>
      <c r="J78">
        <f>'6647'!P78</f>
        <v>1.4784087295081811</v>
      </c>
      <c r="K78">
        <f>'6649'!P78</f>
        <v>-1.5201342222015279</v>
      </c>
      <c r="L78" s="18">
        <f>'6697'!P78</f>
        <v>-3.8484832144071119</v>
      </c>
      <c r="M78">
        <f>'6698'!P78</f>
        <v>0.48904728037116707</v>
      </c>
      <c r="N78">
        <f>'6700'!P78</f>
        <v>0.42178983614145799</v>
      </c>
      <c r="O78">
        <f>'6703'!P78</f>
        <v>4.8833663485548122</v>
      </c>
      <c r="P78"/>
      <c r="S78" s="1"/>
      <c r="T78" s="27">
        <f t="shared" si="5"/>
        <v>0.16384395206406935</v>
      </c>
      <c r="U78" s="27">
        <f t="shared" si="6"/>
        <v>1.0984594627938258</v>
      </c>
      <c r="V78" s="27"/>
      <c r="W78" s="3">
        <v>-13</v>
      </c>
      <c r="X78" s="3"/>
      <c r="Y78">
        <f t="shared" si="7"/>
        <v>0.42178983614145799</v>
      </c>
    </row>
    <row r="79" spans="1:25" x14ac:dyDescent="0.15">
      <c r="A79">
        <v>39</v>
      </c>
      <c r="B79">
        <v>36.5</v>
      </c>
      <c r="C79">
        <v>77</v>
      </c>
      <c r="E79">
        <f>'6641'!P79</f>
        <v>-4.8636486712007256</v>
      </c>
      <c r="F79">
        <f>'6643'!P79</f>
        <v>4.7902938048641595</v>
      </c>
      <c r="G79">
        <f>'6644'!P79</f>
        <v>-2.5061159584501782</v>
      </c>
      <c r="H79">
        <f>'6645'!P79</f>
        <v>-3.4744458079007821</v>
      </c>
      <c r="I79">
        <f>'6646'!P79</f>
        <v>7.863578913483944</v>
      </c>
      <c r="J79">
        <f>'6647'!P79</f>
        <v>-0.15554451883562986</v>
      </c>
      <c r="K79">
        <f>'6649'!P79</f>
        <v>-1.2748749271267164</v>
      </c>
      <c r="L79" s="18">
        <f>'6697'!P79</f>
        <v>-3.130980420290133</v>
      </c>
      <c r="M79">
        <f>'6698'!P79</f>
        <v>-1.4445224126398224</v>
      </c>
      <c r="N79">
        <f>'6700'!P79</f>
        <v>0.7556591280175069</v>
      </c>
      <c r="O79">
        <f>'6703'!P79</f>
        <v>4.5164553198729873</v>
      </c>
      <c r="P79"/>
      <c r="S79" s="1"/>
      <c r="T79" s="27">
        <f t="shared" si="5"/>
        <v>9.7804949981328146E-2</v>
      </c>
      <c r="U79" s="27">
        <f t="shared" si="6"/>
        <v>1.2105355929022448</v>
      </c>
      <c r="V79" s="27"/>
      <c r="W79" s="3">
        <v>-13</v>
      </c>
      <c r="X79" s="3"/>
      <c r="Y79">
        <f t="shared" si="7"/>
        <v>-1.2748749271267164</v>
      </c>
    </row>
    <row r="80" spans="1:25" x14ac:dyDescent="0.15">
      <c r="A80">
        <v>39.5</v>
      </c>
      <c r="B80">
        <v>37</v>
      </c>
      <c r="C80">
        <v>78</v>
      </c>
      <c r="E80">
        <f>'6641'!P80</f>
        <v>-4.5986964870748288</v>
      </c>
      <c r="F80">
        <f>'6643'!P80</f>
        <v>5.0602303298045408</v>
      </c>
      <c r="G80">
        <f>'6644'!P80</f>
        <v>-3.284640705107051</v>
      </c>
      <c r="H80">
        <f>'6645'!P80</f>
        <v>-2.1513890837903813</v>
      </c>
      <c r="I80">
        <f>'6646'!P80</f>
        <v>7.2521268890994346</v>
      </c>
      <c r="J80">
        <f>'6647'!P80</f>
        <v>1.283093244243904</v>
      </c>
      <c r="K80">
        <f>'6649'!P80</f>
        <v>-1.4201026897233731</v>
      </c>
      <c r="L80" s="18">
        <f>'6697'!P80</f>
        <v>-2.1336325991079494</v>
      </c>
      <c r="M80">
        <f>'6698'!P80</f>
        <v>-0.4562508754984051</v>
      </c>
      <c r="N80">
        <f>'6700'!P80</f>
        <v>1.2622057724872515</v>
      </c>
      <c r="O80">
        <f>'6703'!P80</f>
        <v>3.8976476063823364</v>
      </c>
      <c r="P80"/>
      <c r="S80" s="1"/>
      <c r="T80" s="27">
        <f t="shared" si="5"/>
        <v>0.42823558197413442</v>
      </c>
      <c r="U80" s="27">
        <f t="shared" si="6"/>
        <v>1.1198854430676906</v>
      </c>
      <c r="V80" s="27"/>
      <c r="W80" s="3">
        <v>-13</v>
      </c>
      <c r="X80" s="3"/>
      <c r="Y80">
        <f t="shared" si="7"/>
        <v>-0.4562508754984051</v>
      </c>
    </row>
    <row r="81" spans="1:25" x14ac:dyDescent="0.15">
      <c r="A81">
        <v>40</v>
      </c>
      <c r="B81">
        <v>37.5</v>
      </c>
      <c r="C81">
        <v>79</v>
      </c>
      <c r="E81">
        <f>'6641'!P81</f>
        <v>-4.3652906078781486</v>
      </c>
      <c r="F81">
        <f>'6643'!P81</f>
        <v>5.6202748632538899</v>
      </c>
      <c r="G81">
        <f>'6644'!P81</f>
        <v>-4.4056462690063469</v>
      </c>
      <c r="H81">
        <f>'6645'!P81</f>
        <v>-3.4393898361403821</v>
      </c>
      <c r="I81">
        <f>'6646'!P81</f>
        <v>8.2269577790080053</v>
      </c>
      <c r="J81">
        <f>'6647'!P81</f>
        <v>5.4048680731421633E-2</v>
      </c>
      <c r="K81">
        <f>'6649'!P81</f>
        <v>-1.2778741113539489</v>
      </c>
      <c r="L81" s="18">
        <f>'6697'!P81</f>
        <v>-0.69264979979748009</v>
      </c>
      <c r="M81">
        <f>'6698'!P81</f>
        <v>-0.3695324751085719</v>
      </c>
      <c r="N81">
        <f>'6700'!P81</f>
        <v>-0.28742949193516854</v>
      </c>
      <c r="O81">
        <f>'6703'!P81</f>
        <v>2.566074551310551</v>
      </c>
      <c r="P81"/>
      <c r="S81" s="1"/>
      <c r="T81" s="27">
        <f t="shared" si="5"/>
        <v>0.14814029846216553</v>
      </c>
      <c r="U81" s="27">
        <f t="shared" si="6"/>
        <v>1.1994065282727797</v>
      </c>
      <c r="V81" s="27"/>
      <c r="W81" s="3">
        <v>-13</v>
      </c>
      <c r="X81" s="3"/>
      <c r="Y81">
        <f t="shared" si="7"/>
        <v>-0.3695324751085719</v>
      </c>
    </row>
    <row r="82" spans="1:25" x14ac:dyDescent="0.15">
      <c r="A82">
        <v>40.5</v>
      </c>
      <c r="B82">
        <v>38</v>
      </c>
      <c r="C82">
        <v>80</v>
      </c>
      <c r="E82">
        <f>'6641'!P82</f>
        <v>-3.315811399285002</v>
      </c>
      <c r="F82">
        <f>'6643'!P82</f>
        <v>5.9993020619427586</v>
      </c>
      <c r="G82">
        <f>'6644'!P82</f>
        <v>-4.7377999819444119</v>
      </c>
      <c r="H82">
        <f>'6645'!P82</f>
        <v>-3.1665995031184511</v>
      </c>
      <c r="I82">
        <f>'6646'!P82</f>
        <v>7.8441793141923819</v>
      </c>
      <c r="J82">
        <f>'6647'!P82</f>
        <v>1.3155260561007862</v>
      </c>
      <c r="K82">
        <f>'6649'!P82</f>
        <v>-2.2385515772320841</v>
      </c>
      <c r="L82" s="18">
        <f>'6697'!P82</f>
        <v>0.27645593876220148</v>
      </c>
      <c r="M82">
        <f>'6698'!P82</f>
        <v>-0.14933696329841184</v>
      </c>
      <c r="N82">
        <f>'6700'!P82</f>
        <v>1.4028742230113143</v>
      </c>
      <c r="O82">
        <f>'6703'!P82</f>
        <v>3.1834067251505385</v>
      </c>
      <c r="P82"/>
      <c r="S82" s="1"/>
      <c r="T82" s="27">
        <f t="shared" si="5"/>
        <v>0.58305862675287456</v>
      </c>
      <c r="U82" s="27">
        <f t="shared" si="6"/>
        <v>1.1916166845661267</v>
      </c>
      <c r="V82" s="27"/>
      <c r="W82" s="3">
        <v>-13</v>
      </c>
      <c r="X82" s="3"/>
      <c r="Y82">
        <f t="shared" si="7"/>
        <v>0.27645593876220148</v>
      </c>
    </row>
    <row r="83" spans="1:25" x14ac:dyDescent="0.15">
      <c r="A83">
        <v>41</v>
      </c>
      <c r="B83">
        <v>38.5</v>
      </c>
      <c r="C83">
        <v>81</v>
      </c>
      <c r="E83">
        <f>'6641'!P83</f>
        <v>-4.5609074096892552</v>
      </c>
      <c r="F83">
        <f>'6643'!P83</f>
        <v>6.3407651453181728</v>
      </c>
      <c r="G83">
        <f>'6644'!P83</f>
        <v>-3.8267756548483431</v>
      </c>
      <c r="H83">
        <f>'6645'!P83</f>
        <v>-2.7257942633722951</v>
      </c>
      <c r="I83">
        <f>'6646'!P83</f>
        <v>6.9640185932102705</v>
      </c>
      <c r="J83">
        <f>'6647'!P83</f>
        <v>1.0601822354041133</v>
      </c>
      <c r="K83">
        <f>'6649'!P83</f>
        <v>-2.6672815725817953</v>
      </c>
      <c r="L83" s="18">
        <f>'6697'!P83</f>
        <v>-2.057176781102422</v>
      </c>
      <c r="M83">
        <f>'6698'!P83</f>
        <v>-0.6808887080266246</v>
      </c>
      <c r="N83">
        <f>'6700'!P83</f>
        <v>1.1610300778716067</v>
      </c>
      <c r="O83">
        <f>'6703'!P83</f>
        <v>2.6720703232255349</v>
      </c>
      <c r="P83"/>
      <c r="S83" s="1"/>
      <c r="T83" s="27">
        <f t="shared" si="5"/>
        <v>0.15265836230990573</v>
      </c>
      <c r="U83" s="27">
        <f t="shared" si="6"/>
        <v>1.1783828043586158</v>
      </c>
      <c r="V83" s="27"/>
      <c r="W83" s="3">
        <v>-13</v>
      </c>
      <c r="X83" s="3"/>
      <c r="Y83">
        <f t="shared" si="7"/>
        <v>-0.6808887080266246</v>
      </c>
    </row>
    <row r="84" spans="1:25" x14ac:dyDescent="0.15">
      <c r="A84">
        <v>41.5</v>
      </c>
      <c r="B84">
        <v>39</v>
      </c>
      <c r="C84">
        <v>82</v>
      </c>
      <c r="E84">
        <f>'6641'!P84</f>
        <v>-4.1703026930186624</v>
      </c>
      <c r="F84">
        <f>'6643'!P84</f>
        <v>5.4001908018839275</v>
      </c>
      <c r="G84">
        <f>'6644'!P84</f>
        <v>-2.4098960160608294</v>
      </c>
      <c r="H84">
        <f>'6645'!P84</f>
        <v>-3.4061649167189803</v>
      </c>
      <c r="I84">
        <f>'6646'!P84</f>
        <v>3.6514723731729695</v>
      </c>
      <c r="J84">
        <f>'6647'!P84</f>
        <v>3.0997183469592819</v>
      </c>
      <c r="K84">
        <f>'6649'!P84</f>
        <v>-2.7542308384548209</v>
      </c>
      <c r="L84" s="18">
        <f>'6697'!P84</f>
        <v>-1.5349424260541247</v>
      </c>
      <c r="M84">
        <f>'6698'!P84</f>
        <v>0.83623358897599431</v>
      </c>
      <c r="N84">
        <f>'6700'!P84</f>
        <v>2.5842615312405544</v>
      </c>
      <c r="O84">
        <f>'6703'!P84</f>
        <v>1.4668079159033753</v>
      </c>
      <c r="P84"/>
      <c r="S84" s="1"/>
      <c r="T84" s="27">
        <f t="shared" si="5"/>
        <v>0.25119524252988046</v>
      </c>
      <c r="U84" s="27">
        <f t="shared" si="6"/>
        <v>0.98017398164515845</v>
      </c>
      <c r="V84" s="27"/>
      <c r="W84" s="3">
        <v>-13</v>
      </c>
      <c r="X84" s="3"/>
      <c r="Y84">
        <f t="shared" si="7"/>
        <v>0.83623358897599431</v>
      </c>
    </row>
    <row r="85" spans="1:25" x14ac:dyDescent="0.15">
      <c r="A85">
        <v>42</v>
      </c>
      <c r="B85">
        <v>39.5</v>
      </c>
      <c r="C85">
        <v>83</v>
      </c>
      <c r="E85">
        <f>'6641'!P85</f>
        <v>-3.6755164992243792</v>
      </c>
      <c r="F85">
        <f>'6643'!P85</f>
        <v>4.2001455549571709</v>
      </c>
      <c r="G85">
        <f>'6644'!P85</f>
        <v>-3.5900969094491662</v>
      </c>
      <c r="H85">
        <f>'6645'!P85</f>
        <v>-3.7180511471393842</v>
      </c>
      <c r="I85">
        <f>'6646'!P85</f>
        <v>8.0822607396044539</v>
      </c>
      <c r="J85">
        <f>'6647'!P85</f>
        <v>1.2138165002031041</v>
      </c>
      <c r="K85">
        <f>'6649'!P85</f>
        <v>-1.9584193352263899</v>
      </c>
      <c r="L85" s="18">
        <f>'6697'!P85</f>
        <v>-1.080761584347002</v>
      </c>
      <c r="M85">
        <f>'6698'!P85</f>
        <v>2.4463659576671968</v>
      </c>
      <c r="N85">
        <f>'6700'!P85</f>
        <v>2.9453460677991328</v>
      </c>
      <c r="O85">
        <f>'6703'!P85</f>
        <v>-1.4136646472843839</v>
      </c>
      <c r="P85"/>
      <c r="S85" s="1"/>
      <c r="T85" s="27">
        <f t="shared" si="5"/>
        <v>0.31376588159639579</v>
      </c>
      <c r="U85" s="27">
        <f t="shared" si="6"/>
        <v>1.1490642980059296</v>
      </c>
      <c r="V85" s="27"/>
      <c r="W85" s="3">
        <v>-13</v>
      </c>
      <c r="X85" s="3"/>
      <c r="Y85">
        <f t="shared" si="7"/>
        <v>-1.080761584347002</v>
      </c>
    </row>
    <row r="86" spans="1:25" x14ac:dyDescent="0.15">
      <c r="A86">
        <v>42.5</v>
      </c>
      <c r="B86">
        <v>40</v>
      </c>
      <c r="C86">
        <v>84</v>
      </c>
      <c r="E86">
        <f>'6641'!P86</f>
        <v>-4.5557353300602763</v>
      </c>
      <c r="F86">
        <f>'6643'!P86</f>
        <v>5.7740084035894057</v>
      </c>
      <c r="G86">
        <f>'6644'!P86</f>
        <v>-3.4851175393623839</v>
      </c>
      <c r="H86">
        <f>'6645'!P86</f>
        <v>-3.6034222827152274</v>
      </c>
      <c r="I86">
        <f>'6646'!P86</f>
        <v>3.9920456531623709</v>
      </c>
      <c r="J86">
        <f>'6647'!P86</f>
        <v>1.2490557576115986</v>
      </c>
      <c r="K86">
        <f>'6649'!P86</f>
        <v>-3.9672265655293555</v>
      </c>
      <c r="L86" s="18">
        <f>'6697'!P86</f>
        <v>-0.24174208644329764</v>
      </c>
      <c r="M86">
        <f>'6698'!P86</f>
        <v>3.1434092236581579</v>
      </c>
      <c r="N86">
        <f>'6700'!P86</f>
        <v>2.9523890881370245</v>
      </c>
      <c r="O86">
        <f>'6703'!P86</f>
        <v>-2.5288402451861964</v>
      </c>
      <c r="P86"/>
      <c r="S86" s="1"/>
      <c r="T86" s="27">
        <f t="shared" si="5"/>
        <v>-0.11556144755801628</v>
      </c>
      <c r="U86" s="27">
        <f t="shared" si="6"/>
        <v>1.117481931622081</v>
      </c>
      <c r="V86" s="27"/>
      <c r="W86" s="3">
        <v>-13</v>
      </c>
      <c r="X86" s="3"/>
      <c r="Y86">
        <f t="shared" si="7"/>
        <v>-0.24174208644329764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'6641'!P87</f>
        <v>-5.8872501321537891</v>
      </c>
      <c r="F87" s="25">
        <f>'6643'!P87</f>
        <v>4.6124752353703755</v>
      </c>
      <c r="G87" s="25">
        <f>'6644'!P87</f>
        <v>-4.4170940920714905</v>
      </c>
      <c r="H87" s="25">
        <f>'6645'!P87</f>
        <v>-4.3664528298530758</v>
      </c>
      <c r="I87" s="25">
        <f>'6646'!P87</f>
        <v>4.7024623793767168E-3</v>
      </c>
      <c r="J87" s="25">
        <f>'6647'!P87</f>
        <v>-2.4645107101064418</v>
      </c>
      <c r="K87" s="25">
        <f>'6649'!P87</f>
        <v>-4.0738416969811304</v>
      </c>
      <c r="L87" s="26">
        <f>'6697'!P87</f>
        <v>5.0783252320977253E-2</v>
      </c>
      <c r="M87" s="25">
        <f>'6698'!P87</f>
        <v>2.7952179951626861</v>
      </c>
      <c r="N87" s="25">
        <f>'6700'!P87</f>
        <v>2.0145048035328466</v>
      </c>
      <c r="O87" s="25">
        <f>'6703'!P87</f>
        <v>-2.9224947417649831</v>
      </c>
      <c r="P87" s="25"/>
      <c r="Q87" s="26"/>
      <c r="R87" s="26"/>
      <c r="S87" s="1"/>
      <c r="T87" s="28">
        <f t="shared" si="5"/>
        <v>-1.3321782231058774</v>
      </c>
      <c r="U87" s="28">
        <f t="shared" si="6"/>
        <v>1.0360529754507735</v>
      </c>
      <c r="V87" s="27"/>
      <c r="W87" s="25"/>
      <c r="X87" s="25"/>
      <c r="Y87" s="25">
        <f t="shared" si="7"/>
        <v>-2.4645107101064418</v>
      </c>
    </row>
    <row r="88" spans="1:25" x14ac:dyDescent="0.15">
      <c r="A88">
        <v>43.5</v>
      </c>
      <c r="B88">
        <v>41</v>
      </c>
      <c r="C88">
        <v>86</v>
      </c>
      <c r="E88">
        <f>'6641'!P88</f>
        <v>-4.3798381714805821</v>
      </c>
      <c r="F88">
        <f>'6643'!P88</f>
        <v>4.3303157404894979</v>
      </c>
      <c r="G88">
        <f>'6644'!P88</f>
        <v>-4.818382071342171</v>
      </c>
      <c r="H88">
        <f>'6645'!P88</f>
        <v>-4.2774455784902594</v>
      </c>
      <c r="I88">
        <f>'6646'!P88</f>
        <v>-3.6056988600746775</v>
      </c>
      <c r="J88">
        <f>'6647'!P88</f>
        <v>-3.3977078117660464</v>
      </c>
      <c r="K88">
        <f>'6649'!P88</f>
        <v>-4.4058498273244071</v>
      </c>
      <c r="L88" s="18">
        <f>'6697'!P88</f>
        <v>-0.10416488305794948</v>
      </c>
      <c r="M88">
        <f>'6698'!P88</f>
        <v>3.629957788019373</v>
      </c>
      <c r="N88">
        <f>'6700'!P88</f>
        <v>0.57341865318608987</v>
      </c>
      <c r="O88">
        <f>'6703'!P88</f>
        <v>-3.3089757165644023</v>
      </c>
      <c r="P88"/>
      <c r="S88" s="1"/>
      <c r="T88" s="27">
        <f t="shared" si="5"/>
        <v>-1.7967609762186854</v>
      </c>
      <c r="U88" s="27">
        <f t="shared" si="6"/>
        <v>1.0106644154654603</v>
      </c>
      <c r="V88" s="27"/>
      <c r="W88" s="3"/>
      <c r="X88" s="3"/>
      <c r="Y88">
        <f t="shared" si="7"/>
        <v>-3.3977078117660464</v>
      </c>
    </row>
    <row r="89" spans="1:25" x14ac:dyDescent="0.15">
      <c r="A89">
        <v>44</v>
      </c>
      <c r="B89">
        <v>41.5</v>
      </c>
      <c r="C89">
        <v>87</v>
      </c>
      <c r="E89">
        <f>'6641'!P89</f>
        <v>-3.8014025745887388</v>
      </c>
      <c r="F89">
        <f>'6643'!P89</f>
        <v>4.7725537036432657</v>
      </c>
      <c r="G89">
        <f>'6644'!P89</f>
        <v>-4.648398815683902</v>
      </c>
      <c r="H89">
        <f>'6645'!P89</f>
        <v>-3.1304290592336512</v>
      </c>
      <c r="I89">
        <f>'6646'!P89</f>
        <v>-4.7130120175385457</v>
      </c>
      <c r="J89">
        <f>'6647'!P89</f>
        <v>-3.4612631346255771</v>
      </c>
      <c r="K89">
        <f>'6649'!P89</f>
        <v>-4.5184976737488691</v>
      </c>
      <c r="L89" s="18">
        <f>'6697'!P89</f>
        <v>1.0085605854462114</v>
      </c>
      <c r="M89">
        <f>'6698'!P89</f>
        <v>3.572843676700209</v>
      </c>
      <c r="N89">
        <f>'6700'!P89</f>
        <v>-0.47741677658399168</v>
      </c>
      <c r="O89">
        <f>'6703'!P89</f>
        <v>-3.1831579499065628</v>
      </c>
      <c r="P89"/>
      <c r="S89" s="1"/>
      <c r="T89" s="27">
        <f t="shared" si="5"/>
        <v>-1.689056366920014</v>
      </c>
      <c r="U89" s="27">
        <f t="shared" si="6"/>
        <v>1.0269353180186878</v>
      </c>
      <c r="V89" s="27"/>
      <c r="W89" s="3"/>
      <c r="X89" s="3"/>
      <c r="Y89">
        <f t="shared" si="7"/>
        <v>-3.1831579499065628</v>
      </c>
    </row>
    <row r="90" spans="1:25" x14ac:dyDescent="0.15">
      <c r="A90">
        <v>44.5</v>
      </c>
      <c r="B90">
        <v>42</v>
      </c>
      <c r="C90">
        <v>88</v>
      </c>
      <c r="E90">
        <f>'6641'!P90</f>
        <v>-4.0794989637872581</v>
      </c>
      <c r="F90">
        <f>'6643'!P90</f>
        <v>2.5254351896486078</v>
      </c>
      <c r="G90">
        <f>'6644'!P90</f>
        <v>-4.8513117132430503</v>
      </c>
      <c r="H90">
        <f>'6645'!P90</f>
        <v>-2.91996860289504</v>
      </c>
      <c r="I90">
        <f>'6646'!P90</f>
        <v>-5.0103046936841151</v>
      </c>
      <c r="J90">
        <f>'6647'!P90</f>
        <v>-6.1418304631488532</v>
      </c>
      <c r="K90">
        <f>'6649'!P90</f>
        <v>-4.875195829743836</v>
      </c>
      <c r="L90" s="18">
        <f>'6697'!P90</f>
        <v>-9.5011172594492002E-2</v>
      </c>
      <c r="M90">
        <f>'6698'!P90</f>
        <v>2.9703146540838601</v>
      </c>
      <c r="N90">
        <f>'6700'!P90</f>
        <v>0.17407094185423611</v>
      </c>
      <c r="O90">
        <f>'6703'!P90</f>
        <v>-2.5680284122938626</v>
      </c>
      <c r="P90"/>
      <c r="S90" s="1"/>
      <c r="T90" s="27">
        <f t="shared" si="5"/>
        <v>-2.261029915073073</v>
      </c>
      <c r="U90" s="27">
        <f t="shared" si="6"/>
        <v>0.95772644345624225</v>
      </c>
      <c r="V90" s="27"/>
      <c r="W90" s="3"/>
      <c r="X90" s="3"/>
      <c r="Y90">
        <f t="shared" si="7"/>
        <v>-2.91996860289504</v>
      </c>
    </row>
    <row r="91" spans="1:25" x14ac:dyDescent="0.15">
      <c r="A91">
        <v>45</v>
      </c>
      <c r="B91">
        <v>42.5</v>
      </c>
      <c r="C91">
        <v>89</v>
      </c>
      <c r="E91">
        <f>'6641'!P91</f>
        <v>-5.1572221778328871</v>
      </c>
      <c r="F91">
        <f>'6643'!P91</f>
        <v>2.4057539854378391</v>
      </c>
      <c r="G91">
        <f>'6644'!P91</f>
        <v>-5.3575104797312374</v>
      </c>
      <c r="H91">
        <f>'6645'!P91</f>
        <v>-3.4360336627360772</v>
      </c>
      <c r="I91">
        <f>'6646'!P91</f>
        <v>-6.5032170621010561</v>
      </c>
      <c r="J91">
        <f>'6647'!P91</f>
        <v>-5.0487048425324437</v>
      </c>
      <c r="K91">
        <f>'6649'!P91</f>
        <v>-5.9941190652449734</v>
      </c>
      <c r="L91" s="18">
        <f>'6697'!P91</f>
        <v>0.46180498267475401</v>
      </c>
      <c r="M91">
        <f>'6698'!P91</f>
        <v>4.9571464010078881</v>
      </c>
      <c r="N91">
        <f>'6700'!P91</f>
        <v>1.528241508818345</v>
      </c>
      <c r="O91">
        <f>'6703'!P91</f>
        <v>-1.6193163441522107</v>
      </c>
      <c r="P91"/>
      <c r="S91" s="1"/>
      <c r="T91" s="27">
        <f t="shared" si="5"/>
        <v>-2.1602887960356423</v>
      </c>
      <c r="U91" s="27">
        <f t="shared" si="6"/>
        <v>1.1871030518325896</v>
      </c>
      <c r="V91" s="27"/>
      <c r="Y91">
        <f t="shared" si="7"/>
        <v>-3.4360336627360772</v>
      </c>
    </row>
    <row r="92" spans="1:25" x14ac:dyDescent="0.15">
      <c r="A92">
        <v>45.5</v>
      </c>
      <c r="B92">
        <v>43</v>
      </c>
      <c r="C92">
        <v>90</v>
      </c>
      <c r="E92">
        <f>'6641'!P92</f>
        <v>-3.7896239966179421</v>
      </c>
      <c r="F92">
        <f>'6643'!P92</f>
        <v>2.5646029537702635</v>
      </c>
      <c r="G92">
        <f>'6644'!P92</f>
        <v>-5.2919935951976154</v>
      </c>
      <c r="H92">
        <f>'6645'!P92</f>
        <v>-3.5865429323679097</v>
      </c>
      <c r="I92">
        <f>'6646'!P92</f>
        <v>-5.6146557538496999</v>
      </c>
      <c r="J92">
        <f>'6647'!P92</f>
        <v>-4.239752839652887</v>
      </c>
      <c r="K92">
        <f>'6649'!P92</f>
        <v>-4.275323183362338</v>
      </c>
      <c r="L92" s="18">
        <f>'6697'!P92</f>
        <v>-0.81260703969660619</v>
      </c>
      <c r="M92">
        <f>'6698'!P92</f>
        <v>2.5142119064736645</v>
      </c>
      <c r="N92">
        <f>'6700'!P92</f>
        <v>2.9078100181423832</v>
      </c>
      <c r="O92">
        <f>'6703'!P92</f>
        <v>-1.2164310714258033</v>
      </c>
      <c r="P92"/>
      <c r="S92" s="1"/>
      <c r="T92" s="27">
        <f t="shared" si="5"/>
        <v>-1.8945732303440443</v>
      </c>
      <c r="U92" s="27">
        <f t="shared" si="6"/>
        <v>0.98635392343167771</v>
      </c>
      <c r="V92" s="27"/>
      <c r="Y92">
        <f t="shared" si="7"/>
        <v>-3.5865429323679097</v>
      </c>
    </row>
    <row r="93" spans="1:25" x14ac:dyDescent="0.15">
      <c r="A93">
        <v>46</v>
      </c>
      <c r="B93">
        <v>43.5</v>
      </c>
      <c r="C93">
        <v>91</v>
      </c>
      <c r="E93">
        <f>'6641'!P93</f>
        <v>-4.1034174526674301</v>
      </c>
      <c r="F93">
        <f>'6643'!P93</f>
        <v>0.87070514605929716</v>
      </c>
      <c r="G93">
        <f>'6644'!P93</f>
        <v>-5.4775457419534792</v>
      </c>
      <c r="H93">
        <f>'6645'!P93</f>
        <v>-2.9148395596148244</v>
      </c>
      <c r="I93">
        <f>'6646'!P93</f>
        <v>-3.6989042382485793</v>
      </c>
      <c r="J93">
        <f>'6647'!P93</f>
        <v>-2.4370364032920091</v>
      </c>
      <c r="K93">
        <f>'6649'!P93</f>
        <v>-3.7672742358302731</v>
      </c>
      <c r="L93" s="18">
        <f>'6697'!P93</f>
        <v>0.47150574328357847</v>
      </c>
      <c r="M93">
        <f>'6698'!P93</f>
        <v>2.0067949931658453</v>
      </c>
      <c r="N93">
        <f>'6700'!P93</f>
        <v>3.4913525880817855</v>
      </c>
      <c r="O93">
        <f>'6703'!P93</f>
        <v>-3.032110450242147</v>
      </c>
      <c r="P93"/>
      <c r="S93" s="1"/>
      <c r="T93" s="27">
        <f t="shared" si="5"/>
        <v>-1.6900699646598396</v>
      </c>
      <c r="U93" s="27">
        <f t="shared" si="6"/>
        <v>0.87449950655317354</v>
      </c>
      <c r="V93" s="27"/>
      <c r="Y93">
        <f t="shared" si="7"/>
        <v>-2.9148395596148244</v>
      </c>
    </row>
    <row r="94" spans="1:25" x14ac:dyDescent="0.15">
      <c r="A94">
        <v>46.5</v>
      </c>
      <c r="B94">
        <v>44</v>
      </c>
      <c r="C94">
        <v>92</v>
      </c>
      <c r="E94">
        <f>'6641'!P94</f>
        <v>-4.3726301215168935</v>
      </c>
      <c r="F94">
        <f>'6643'!P94</f>
        <v>1.1603556349841675</v>
      </c>
      <c r="G94">
        <f>'6644'!P94</f>
        <v>-4.130687678339882</v>
      </c>
      <c r="H94">
        <f>'6645'!P94</f>
        <v>-4.6598127255978872</v>
      </c>
      <c r="I94">
        <f>'6646'!P94</f>
        <v>6.0854911339961924E-2</v>
      </c>
      <c r="J94">
        <f>'6647'!P94</f>
        <v>-3.5087471961887289</v>
      </c>
      <c r="K94">
        <f>'6649'!P94</f>
        <v>-4.2299146271407775</v>
      </c>
      <c r="L94" s="18">
        <f>'6697'!P94</f>
        <v>0.33090399447020585</v>
      </c>
      <c r="M94">
        <f>'6698'!P94</f>
        <v>4.4514405419424745E-2</v>
      </c>
      <c r="N94">
        <f>'6700'!P94</f>
        <v>4.5224579578632085</v>
      </c>
      <c r="O94">
        <f>'6703'!P94</f>
        <v>-5.6207798714194022</v>
      </c>
      <c r="P94"/>
      <c r="S94" s="1"/>
      <c r="T94" s="27">
        <f t="shared" si="5"/>
        <v>-1.854862301466055</v>
      </c>
      <c r="U94" s="27">
        <f t="shared" si="6"/>
        <v>0.97122957809724964</v>
      </c>
      <c r="V94" s="27"/>
      <c r="Y94">
        <f t="shared" si="7"/>
        <v>-3.5087471961887289</v>
      </c>
    </row>
    <row r="95" spans="1:25" x14ac:dyDescent="0.15">
      <c r="A95">
        <v>47</v>
      </c>
      <c r="B95">
        <v>44.5</v>
      </c>
      <c r="C95">
        <v>93</v>
      </c>
      <c r="E95">
        <f>'6641'!P95</f>
        <v>-1.9013065988111997</v>
      </c>
      <c r="F95">
        <f>'6643'!P95</f>
        <v>-0.3366369844628474</v>
      </c>
      <c r="G95">
        <f>'6644'!P95</f>
        <v>-3.7367854662987656</v>
      </c>
      <c r="H95">
        <f>'6645'!P95</f>
        <v>-3.5360962606421174</v>
      </c>
      <c r="I95">
        <f>'6646'!P95</f>
        <v>-2.9545878974483921</v>
      </c>
      <c r="J95">
        <f>'6647'!P95</f>
        <v>-4.1575105950928437</v>
      </c>
      <c r="K95">
        <f>'6649'!P95</f>
        <v>-5.566248054815885</v>
      </c>
      <c r="L95" s="18">
        <f>'6697'!P95</f>
        <v>1.0349980254332602</v>
      </c>
      <c r="M95">
        <f>'6698'!P95</f>
        <v>-0.30406198063866741</v>
      </c>
      <c r="N95">
        <f>'6700'!P95</f>
        <v>4.4734361579548505</v>
      </c>
      <c r="O95">
        <f>'6703'!P95</f>
        <v>-3.0387157838596597</v>
      </c>
      <c r="P95"/>
      <c r="S95" s="1"/>
      <c r="T95" s="27">
        <f t="shared" si="5"/>
        <v>-1.8203195853347516</v>
      </c>
      <c r="U95" s="27">
        <f t="shared" si="6"/>
        <v>0.8589281744882542</v>
      </c>
      <c r="V95" s="27"/>
      <c r="Y95">
        <f t="shared" si="7"/>
        <v>-2.9545878974483921</v>
      </c>
    </row>
    <row r="96" spans="1:25" x14ac:dyDescent="0.15">
      <c r="A96">
        <v>47.5</v>
      </c>
      <c r="B96">
        <v>45</v>
      </c>
      <c r="C96">
        <v>94</v>
      </c>
      <c r="E96">
        <f>'6641'!P96</f>
        <v>-1.7015233378502352</v>
      </c>
      <c r="F96">
        <f>'6643'!P96</f>
        <v>1.3227834536097491</v>
      </c>
      <c r="G96">
        <f>'6644'!P96</f>
        <v>-1.1267927041586856</v>
      </c>
      <c r="H96">
        <f>'6645'!P96</f>
        <v>-3.5237650121031439</v>
      </c>
      <c r="I96">
        <f>'6646'!P96</f>
        <v>-0.38560508771280311</v>
      </c>
      <c r="J96">
        <f>'6647'!P96</f>
        <v>-2.8201004214120333</v>
      </c>
      <c r="K96">
        <f>'6649'!P96</f>
        <v>-3.7369674863747093</v>
      </c>
      <c r="L96" s="18">
        <f>'6697'!P96</f>
        <v>1.4773677496937947</v>
      </c>
      <c r="M96">
        <f>'6698'!P96</f>
        <v>-1.1836749285638739</v>
      </c>
      <c r="N96">
        <f>'6700'!P96</f>
        <v>4.1832298824394831</v>
      </c>
      <c r="O96">
        <f>'6703'!P96</f>
        <v>-4.8840198768516681</v>
      </c>
      <c r="P96"/>
      <c r="S96" s="1"/>
      <c r="T96" s="27">
        <f t="shared" si="5"/>
        <v>-1.125369797207648</v>
      </c>
      <c r="U96" s="27">
        <f t="shared" si="6"/>
        <v>0.80568343819407084</v>
      </c>
      <c r="V96" s="27"/>
      <c r="Y96">
        <f t="shared" si="7"/>
        <v>-1.1836749285638739</v>
      </c>
    </row>
    <row r="97" spans="1:25" x14ac:dyDescent="0.15">
      <c r="A97">
        <v>48</v>
      </c>
      <c r="B97">
        <v>45.5</v>
      </c>
      <c r="C97">
        <v>95</v>
      </c>
      <c r="E97">
        <f>'6641'!P97</f>
        <v>-1.1936284217870619</v>
      </c>
      <c r="F97">
        <f>'6643'!P97</f>
        <v>0.48927792697009959</v>
      </c>
      <c r="G97">
        <f>'6644'!P97</f>
        <v>-2.0989054397917268</v>
      </c>
      <c r="H97">
        <f>'6645'!P97</f>
        <v>-3.3455688905130274</v>
      </c>
      <c r="I97">
        <f>'6646'!P97</f>
        <v>3.726788396213828</v>
      </c>
      <c r="J97">
        <f>'6647'!P97</f>
        <v>-0.85074794263840103</v>
      </c>
      <c r="K97">
        <f>'6649'!P97</f>
        <v>-4.1369279077906089</v>
      </c>
      <c r="L97" s="18">
        <f>'6697'!P97</f>
        <v>0.62822461050263645</v>
      </c>
      <c r="M97">
        <f>'6698'!P97</f>
        <v>-0.66432527389198281</v>
      </c>
      <c r="N97">
        <f>'6700'!P97</f>
        <v>3.3628379454713184</v>
      </c>
      <c r="O97">
        <f>'6703'!P97</f>
        <v>-2.4024141221551352</v>
      </c>
      <c r="P97"/>
      <c r="S97" s="1"/>
      <c r="T97" s="27">
        <f t="shared" si="5"/>
        <v>-0.58958082903727826</v>
      </c>
      <c r="U97" s="27">
        <f t="shared" si="6"/>
        <v>0.7572790951266497</v>
      </c>
      <c r="V97" s="27"/>
      <c r="Y97">
        <f t="shared" si="7"/>
        <v>-0.85074794263840103</v>
      </c>
    </row>
    <row r="98" spans="1:25" x14ac:dyDescent="0.15">
      <c r="A98">
        <v>48.5</v>
      </c>
      <c r="B98">
        <v>46</v>
      </c>
      <c r="C98">
        <v>96</v>
      </c>
      <c r="E98">
        <f>'6641'!P98</f>
        <v>1.0374921480329471</v>
      </c>
      <c r="F98">
        <f>'6643'!P98</f>
        <v>0.98275794839559927</v>
      </c>
      <c r="G98">
        <f>'6644'!P98</f>
        <v>-2.9532604217205223</v>
      </c>
      <c r="H98">
        <f>'6645'!P98</f>
        <v>-3.0395202837261368</v>
      </c>
      <c r="I98">
        <f>'6646'!P98</f>
        <v>3.8110130879435227</v>
      </c>
      <c r="J98">
        <f>'6647'!P98</f>
        <v>-3.6487168062199031</v>
      </c>
      <c r="K98">
        <f>'6649'!P98</f>
        <v>-4.3705421271324711</v>
      </c>
      <c r="L98" s="18">
        <f>'6697'!P98</f>
        <v>2.0213501081828081E-2</v>
      </c>
      <c r="M98">
        <f>'6698'!P98</f>
        <v>1.3468200103958896</v>
      </c>
      <c r="N98">
        <f>'6700'!P98</f>
        <v>2.0345227311195253</v>
      </c>
      <c r="O98">
        <f>'6703'!P98</f>
        <v>-1.0260260743181591</v>
      </c>
      <c r="P98"/>
      <c r="S98" s="1"/>
      <c r="T98" s="27">
        <f t="shared" si="5"/>
        <v>-0.5277496623770801</v>
      </c>
      <c r="U98" s="27">
        <f t="shared" si="6"/>
        <v>0.80274447194765697</v>
      </c>
      <c r="V98" s="27"/>
      <c r="Y98">
        <f t="shared" si="7"/>
        <v>2.0213501081828081E-2</v>
      </c>
    </row>
    <row r="99" spans="1:25" x14ac:dyDescent="0.15">
      <c r="A99">
        <v>49</v>
      </c>
      <c r="B99">
        <v>46.5</v>
      </c>
      <c r="C99">
        <v>97</v>
      </c>
      <c r="E99">
        <f>'6641'!P99</f>
        <v>2.203464021566111</v>
      </c>
      <c r="F99">
        <f>'6643'!P99</f>
        <v>1.1057977024308778</v>
      </c>
      <c r="G99">
        <f>'6644'!P99</f>
        <v>-1.5704756269493643</v>
      </c>
      <c r="H99">
        <f>'6645'!P99</f>
        <v>-4.1979098396342582</v>
      </c>
      <c r="I99">
        <f>'6646'!P99</f>
        <v>5.4560121895043538</v>
      </c>
      <c r="J99">
        <f>'6647'!P99</f>
        <v>-1.9662646246959929</v>
      </c>
      <c r="K99">
        <f>'6649'!P99</f>
        <v>-3.0473139894744361</v>
      </c>
      <c r="L99" s="18">
        <f>'6697'!P99</f>
        <v>-2.746449661228326E-2</v>
      </c>
      <c r="M99">
        <f>'6698'!P99</f>
        <v>0.77575823266795796</v>
      </c>
      <c r="N99">
        <f>'6700'!P99</f>
        <v>1.7241345319638053</v>
      </c>
      <c r="O99">
        <f>'6703'!P99</f>
        <v>-2.7198156839669512E-2</v>
      </c>
      <c r="P99"/>
      <c r="S99" s="1"/>
      <c r="T99" s="27">
        <f t="shared" si="5"/>
        <v>3.8958176720645561E-2</v>
      </c>
      <c r="U99" s="27">
        <f t="shared" si="6"/>
        <v>0.81266402948283079</v>
      </c>
      <c r="V99" s="27"/>
      <c r="Y99">
        <f t="shared" si="7"/>
        <v>-2.7198156839669512E-2</v>
      </c>
    </row>
    <row r="100" spans="1:25" x14ac:dyDescent="0.15">
      <c r="A100">
        <v>49.5</v>
      </c>
      <c r="B100">
        <v>47</v>
      </c>
      <c r="C100">
        <v>98</v>
      </c>
      <c r="E100">
        <f>'6641'!P100</f>
        <v>1.9858544915856695</v>
      </c>
      <c r="F100">
        <f>'6643'!P100</f>
        <v>-0.81238761725693032</v>
      </c>
      <c r="G100">
        <f>'6644'!P100</f>
        <v>-1.2469221674280446</v>
      </c>
      <c r="H100">
        <f>'6645'!P100</f>
        <v>-2.9790179298184736</v>
      </c>
      <c r="I100">
        <f>'6646'!P100</f>
        <v>6.772336152167127</v>
      </c>
      <c r="J100">
        <f>'6647'!P100</f>
        <v>-4.1332198630747721</v>
      </c>
      <c r="K100">
        <f>'6649'!P100</f>
        <v>-1.9809830050099391</v>
      </c>
      <c r="L100" s="18">
        <f>'6697'!P100</f>
        <v>-1.6422712285437606</v>
      </c>
      <c r="M100">
        <f>'6698'!P100</f>
        <v>1.1140861512257063</v>
      </c>
      <c r="N100">
        <f>'6700'!P100</f>
        <v>0.50226543753665331</v>
      </c>
      <c r="O100">
        <f>'6703'!P100</f>
        <v>-1.1669281447706106</v>
      </c>
      <c r="P100"/>
      <c r="S100" s="1"/>
      <c r="T100" s="27">
        <f t="shared" si="5"/>
        <v>-0.32610797485339776</v>
      </c>
      <c r="U100" s="27">
        <f t="shared" si="6"/>
        <v>0.88568266203992985</v>
      </c>
      <c r="V100" s="27"/>
      <c r="Y100">
        <f t="shared" si="7"/>
        <v>-1.1669281447706106</v>
      </c>
    </row>
    <row r="101" spans="1:25" x14ac:dyDescent="0.15">
      <c r="A101">
        <v>50</v>
      </c>
      <c r="B101">
        <v>47.5</v>
      </c>
      <c r="C101">
        <v>99</v>
      </c>
      <c r="E101">
        <f>'6641'!P101</f>
        <v>2.3352354825245643</v>
      </c>
      <c r="F101">
        <f>'6643'!P101</f>
        <v>1.606926364732518</v>
      </c>
      <c r="G101">
        <f>'6644'!P101</f>
        <v>-0.82256140854588289</v>
      </c>
      <c r="H101">
        <f>'6645'!P101</f>
        <v>-4.3326153868481088</v>
      </c>
      <c r="I101">
        <f>'6646'!P101</f>
        <v>8.2725525841543615</v>
      </c>
      <c r="J101">
        <f>'6647'!P101</f>
        <v>-4.011671549182843</v>
      </c>
      <c r="K101">
        <f>'6649'!P101</f>
        <v>-1.3945837902528437</v>
      </c>
      <c r="L101" s="18">
        <f>'6697'!P101</f>
        <v>-1.8665671230056931</v>
      </c>
      <c r="M101">
        <f>'6698'!P101</f>
        <v>-1.1318193082772141E-2</v>
      </c>
      <c r="N101">
        <f>'6700'!P101</f>
        <v>-1.1744982067590968</v>
      </c>
      <c r="O101">
        <f>'6703'!P101</f>
        <v>-0.51130716182006319</v>
      </c>
      <c r="P101"/>
      <c r="S101" s="1"/>
      <c r="T101" s="27">
        <f t="shared" si="5"/>
        <v>-0.17367348982598721</v>
      </c>
      <c r="U101" s="27">
        <f t="shared" si="6"/>
        <v>1.0390139292604299</v>
      </c>
      <c r="V101" s="27"/>
      <c r="Y101">
        <f t="shared" si="7"/>
        <v>-0.82256140854588289</v>
      </c>
    </row>
    <row r="102" spans="1:25" x14ac:dyDescent="0.15">
      <c r="A102">
        <v>50.5</v>
      </c>
      <c r="B102">
        <v>48</v>
      </c>
      <c r="C102">
        <v>100</v>
      </c>
      <c r="E102">
        <f>'6641'!P102</f>
        <v>3.3751181248701996</v>
      </c>
      <c r="F102">
        <f>'6643'!P102</f>
        <v>2.8481081530932864</v>
      </c>
      <c r="G102">
        <f>'6644'!P102</f>
        <v>-0.92221921408462537</v>
      </c>
      <c r="H102">
        <f>'6645'!P102</f>
        <v>-3.6681316099187344</v>
      </c>
      <c r="I102">
        <f>'6646'!P102</f>
        <v>5.1636801391109994</v>
      </c>
      <c r="J102">
        <f>'6647'!P102</f>
        <v>-3.3826096613769905</v>
      </c>
      <c r="K102">
        <f>'6649'!P102</f>
        <v>-3.6571334600227745</v>
      </c>
      <c r="L102" s="18">
        <f>'6697'!P102</f>
        <v>-1.2332490419909101</v>
      </c>
      <c r="M102">
        <f>'6698'!P102</f>
        <v>-0.53263746300304537</v>
      </c>
      <c r="N102">
        <f>'6700'!P102</f>
        <v>0.34681686725098398</v>
      </c>
      <c r="O102">
        <f>'6703'!P102</f>
        <v>-1.9339643716190875</v>
      </c>
      <c r="P102"/>
      <c r="S102" s="1"/>
      <c r="T102" s="27">
        <f t="shared" ref="T102:T133" si="8">AVERAGE(E102:Q102)</f>
        <v>-0.32692923069915453</v>
      </c>
      <c r="U102" s="27">
        <f t="shared" ref="U102:U133" si="9">STDEV(E102:Q102)/SQRT(COUNT(E102:Q102))</f>
        <v>0.90342017857237089</v>
      </c>
      <c r="V102" s="27"/>
      <c r="Y102">
        <f t="shared" si="7"/>
        <v>-0.92221921408462537</v>
      </c>
    </row>
    <row r="103" spans="1:25" x14ac:dyDescent="0.15">
      <c r="A103">
        <v>51</v>
      </c>
      <c r="B103">
        <v>48.5</v>
      </c>
      <c r="C103">
        <v>101</v>
      </c>
      <c r="E103">
        <f>'6641'!P103</f>
        <v>1.9070227911700408</v>
      </c>
      <c r="F103">
        <f>'6643'!P103</f>
        <v>-0.99164225764462577</v>
      </c>
      <c r="G103">
        <f>'6644'!P103</f>
        <v>-0.14377445752505613</v>
      </c>
      <c r="H103">
        <f>'6645'!P103</f>
        <v>-3.5302128112448212</v>
      </c>
      <c r="I103">
        <f>'6646'!P103</f>
        <v>5.1259260199111063</v>
      </c>
      <c r="J103">
        <f>'6647'!P103</f>
        <v>-3.119265659351794</v>
      </c>
      <c r="K103">
        <f>'6649'!P103</f>
        <v>-1.8305796656613769</v>
      </c>
      <c r="L103" s="18">
        <f>'6697'!P103</f>
        <v>-3.5819455675301368</v>
      </c>
      <c r="M103">
        <f>'6698'!P103</f>
        <v>0.1351157156520838</v>
      </c>
      <c r="N103">
        <f>'6700'!P103</f>
        <v>0.46174634358303812</v>
      </c>
      <c r="O103">
        <f>'6703'!P103</f>
        <v>-4.3924063616441279E-2</v>
      </c>
      <c r="P103"/>
      <c r="S103" s="1"/>
      <c r="T103" s="27">
        <f t="shared" si="8"/>
        <v>-0.51013941929618023</v>
      </c>
      <c r="U103" s="27">
        <f t="shared" si="9"/>
        <v>0.77846110677805036</v>
      </c>
      <c r="V103" s="27"/>
      <c r="Y103">
        <f t="shared" si="7"/>
        <v>-0.14377445752505613</v>
      </c>
    </row>
    <row r="104" spans="1:25" x14ac:dyDescent="0.15">
      <c r="A104">
        <v>51.5</v>
      </c>
      <c r="B104">
        <v>49</v>
      </c>
      <c r="C104">
        <v>102</v>
      </c>
      <c r="E104">
        <f>'6641'!P104</f>
        <v>1.7629490197283344</v>
      </c>
      <c r="F104">
        <f>'6643'!P104</f>
        <v>0.27939646383618105</v>
      </c>
      <c r="G104">
        <f>'6644'!P104</f>
        <v>-0.45701204119721983</v>
      </c>
      <c r="H104">
        <f>'6645'!P104</f>
        <v>-3.3436846275361378</v>
      </c>
      <c r="I104">
        <f>'6646'!P104</f>
        <v>7.4268653360801142</v>
      </c>
      <c r="J104">
        <f>'6647'!P104</f>
        <v>-2.5497996707873947</v>
      </c>
      <c r="K104">
        <f>'6649'!P104</f>
        <v>-2.4872201728020169</v>
      </c>
      <c r="L104" s="18">
        <f>'6697'!P104</f>
        <v>-3.4248310740472792</v>
      </c>
      <c r="M104">
        <f>'6698'!P104</f>
        <v>-1.3103757747097728</v>
      </c>
      <c r="N104">
        <f>'6700'!P104</f>
        <v>-0.414036432193916</v>
      </c>
      <c r="O104">
        <f>'6703'!P104</f>
        <v>-0.1454271008674915</v>
      </c>
      <c r="P104"/>
      <c r="S104" s="1"/>
      <c r="T104" s="27">
        <f t="shared" si="8"/>
        <v>-0.42392509768150899</v>
      </c>
      <c r="U104" s="27">
        <f t="shared" si="9"/>
        <v>0.92482676602144254</v>
      </c>
      <c r="V104" s="27"/>
      <c r="Y104">
        <f t="shared" si="7"/>
        <v>-0.45701204119721983</v>
      </c>
    </row>
    <row r="105" spans="1:25" x14ac:dyDescent="0.15">
      <c r="A105">
        <v>52</v>
      </c>
      <c r="B105">
        <v>49.5</v>
      </c>
      <c r="C105">
        <v>103</v>
      </c>
      <c r="E105">
        <f>'6641'!P105</f>
        <v>1.4490106169896635</v>
      </c>
      <c r="F105">
        <f>'6643'!P105</f>
        <v>-1.1806153617601101</v>
      </c>
      <c r="G105">
        <f>'6644'!P105</f>
        <v>6.7994167559846524E-2</v>
      </c>
      <c r="H105">
        <f>'6645'!P105</f>
        <v>-3.5381548576979087</v>
      </c>
      <c r="I105">
        <f>'6646'!P105</f>
        <v>-0.81366551108922813</v>
      </c>
      <c r="J105">
        <f>'6647'!P105</f>
        <v>-2.0820251823798723</v>
      </c>
      <c r="K105">
        <f>'6649'!P105</f>
        <v>-1.8340337394726336</v>
      </c>
      <c r="L105" s="18">
        <f>'6697'!P105</f>
        <v>-2.3071031646009823</v>
      </c>
      <c r="M105">
        <f>'6698'!P105</f>
        <v>-1.415768495441402E-2</v>
      </c>
      <c r="N105">
        <f>'6700'!P105</f>
        <v>-1.4699397366668978</v>
      </c>
      <c r="O105">
        <f>'6703'!P105</f>
        <v>0.14574236534585333</v>
      </c>
      <c r="P105"/>
      <c r="S105" s="1"/>
      <c r="T105" s="27">
        <f t="shared" si="8"/>
        <v>-1.0524498262478805</v>
      </c>
      <c r="U105" s="27">
        <f t="shared" si="9"/>
        <v>0.42316920858245505</v>
      </c>
      <c r="V105" s="27"/>
      <c r="Y105">
        <f t="shared" si="7"/>
        <v>-1.1806153617601101</v>
      </c>
    </row>
    <row r="106" spans="1:25" x14ac:dyDescent="0.15">
      <c r="A106">
        <v>52.5</v>
      </c>
      <c r="B106">
        <v>50</v>
      </c>
      <c r="C106">
        <v>104</v>
      </c>
      <c r="E106">
        <f>'6641'!P106</f>
        <v>0.98161580034956653</v>
      </c>
      <c r="F106">
        <f>'6643'!P106</f>
        <v>-1.1981777112481189</v>
      </c>
      <c r="G106">
        <f>'6644'!P106</f>
        <v>-1.1443849268221711</v>
      </c>
      <c r="H106">
        <f>'6645'!P106</f>
        <v>-3.0803361850549638</v>
      </c>
      <c r="I106">
        <f>'6646'!P106</f>
        <v>-2.5218910010078468</v>
      </c>
      <c r="J106">
        <f>'6647'!P106</f>
        <v>-3.0956055118904735</v>
      </c>
      <c r="K106">
        <f>'6649'!P106</f>
        <v>-2.2749205458602746</v>
      </c>
      <c r="L106" s="18">
        <f>'6697'!P106</f>
        <v>-1.592193890672881</v>
      </c>
      <c r="M106">
        <f>'6698'!P106</f>
        <v>-4.3071123703389587</v>
      </c>
      <c r="N106">
        <f>'6700'!P106</f>
        <v>-1.267877809811901</v>
      </c>
      <c r="O106">
        <f>'6703'!P106</f>
        <v>-0.86554195627926334</v>
      </c>
      <c r="P106"/>
      <c r="S106" s="1"/>
      <c r="T106" s="27">
        <f t="shared" si="8"/>
        <v>-1.8514932826033894</v>
      </c>
      <c r="U106" s="27">
        <f t="shared" si="9"/>
        <v>0.42693338549206289</v>
      </c>
      <c r="V106" s="27"/>
      <c r="Y106">
        <f t="shared" si="7"/>
        <v>-1.592193890672881</v>
      </c>
    </row>
    <row r="107" spans="1:25" x14ac:dyDescent="0.15">
      <c r="A107" s="47">
        <v>53</v>
      </c>
      <c r="B107" s="47">
        <v>50.5</v>
      </c>
      <c r="C107" s="47">
        <v>105</v>
      </c>
      <c r="D107" s="47"/>
      <c r="E107" s="47">
        <f>'6641'!P107</f>
        <v>0.69723462587798191</v>
      </c>
      <c r="F107" s="47">
        <f>'6643'!P107</f>
        <v>-0.70779437507442666</v>
      </c>
      <c r="G107" s="47">
        <f>'6644'!P107</f>
        <v>-2.7890535983695504</v>
      </c>
      <c r="H107" s="47">
        <f>'6645'!P107</f>
        <v>-3.3801704093222686</v>
      </c>
      <c r="I107" s="47">
        <f>'6646'!P107</f>
        <v>-5.0114882017465456</v>
      </c>
      <c r="J107" s="47">
        <f>'6647'!P107</f>
        <v>-3.1282797766896007</v>
      </c>
      <c r="K107" s="47">
        <f>'6649'!P107</f>
        <v>-3.3325073709755468</v>
      </c>
      <c r="L107" s="48">
        <f>'6697'!P107</f>
        <v>-0.9952309428176187</v>
      </c>
      <c r="M107" s="47">
        <f>'6698'!P107</f>
        <v>-4.0134149067456235</v>
      </c>
      <c r="N107" s="47">
        <f>'6700'!P107</f>
        <v>-0.48751103409935737</v>
      </c>
      <c r="O107" s="47">
        <f>'6703'!P107</f>
        <v>-0.71284459167656644</v>
      </c>
      <c r="P107" s="47"/>
      <c r="Q107" s="48"/>
      <c r="R107" s="48"/>
      <c r="S107" s="49"/>
      <c r="T107" s="50">
        <f t="shared" si="8"/>
        <v>-2.1691873256035565</v>
      </c>
      <c r="U107" s="50">
        <f t="shared" si="9"/>
        <v>0.54173897422159367</v>
      </c>
      <c r="V107" s="50"/>
      <c r="W107" s="47" t="s">
        <v>44</v>
      </c>
      <c r="X107" s="47"/>
      <c r="Y107" s="47">
        <f t="shared" si="7"/>
        <v>-2.7890535983695504</v>
      </c>
    </row>
    <row r="108" spans="1:25" x14ac:dyDescent="0.15">
      <c r="A108">
        <v>53.5</v>
      </c>
      <c r="B108">
        <v>51</v>
      </c>
      <c r="C108">
        <v>106</v>
      </c>
      <c r="E108">
        <f>'6641'!P108</f>
        <v>-0.40093991364143777</v>
      </c>
      <c r="F108">
        <f>'6643'!P108</f>
        <v>-2.4373139585889998</v>
      </c>
      <c r="G108">
        <f>'6644'!P108</f>
        <v>-4.2101840837853963</v>
      </c>
      <c r="H108">
        <f>'6645'!P108</f>
        <v>-3.1741808881819078</v>
      </c>
      <c r="I108">
        <f>'6646'!P108</f>
        <v>-9.7816795502607086</v>
      </c>
      <c r="J108">
        <f>'6647'!P108</f>
        <v>-2.9023411828821755</v>
      </c>
      <c r="K108">
        <f>'6649'!P108</f>
        <v>-2.3944977143385868</v>
      </c>
      <c r="L108" s="18">
        <f>'6697'!P108</f>
        <v>-0.92483733209911334</v>
      </c>
      <c r="M108">
        <f>'6698'!P108</f>
        <v>-2.9096306171281054</v>
      </c>
      <c r="N108">
        <f>'6700'!P108</f>
        <v>-2.7169561453718807E-2</v>
      </c>
      <c r="O108">
        <f>'6703'!P108</f>
        <v>-2.2238556529522326</v>
      </c>
      <c r="P108"/>
      <c r="S108" s="1"/>
      <c r="T108" s="27">
        <f t="shared" si="8"/>
        <v>-2.8533300413920348</v>
      </c>
      <c r="U108" s="27">
        <f t="shared" si="9"/>
        <v>0.78885369043347042</v>
      </c>
      <c r="V108" s="27"/>
      <c r="Y108">
        <f t="shared" si="7"/>
        <v>-2.4373139585889998</v>
      </c>
    </row>
    <row r="109" spans="1:25" x14ac:dyDescent="0.15">
      <c r="A109">
        <v>54</v>
      </c>
      <c r="B109">
        <v>51.5</v>
      </c>
      <c r="C109">
        <v>107</v>
      </c>
      <c r="E109">
        <f>'6641'!P109</f>
        <v>-2.8025653129505592</v>
      </c>
      <c r="F109">
        <f>'6643'!P109</f>
        <v>-3.1916161876024134</v>
      </c>
      <c r="G109">
        <f>'6644'!P109</f>
        <v>-5.8054938195327033</v>
      </c>
      <c r="H109">
        <f>'6645'!P109</f>
        <v>-3.4804849318653837</v>
      </c>
      <c r="I109">
        <f>'6646'!P109</f>
        <v>-8.6492372077910318</v>
      </c>
      <c r="J109">
        <f>'6647'!P109</f>
        <v>-4.7914145066180964</v>
      </c>
      <c r="K109">
        <f>'6649'!P109</f>
        <v>-3.0961337418466552</v>
      </c>
      <c r="L109" s="18">
        <f>'6697'!P109</f>
        <v>0.77771943097773577</v>
      </c>
      <c r="M109">
        <f>'6698'!P109</f>
        <v>-1.2423610900881801</v>
      </c>
      <c r="N109">
        <f>'6700'!P109</f>
        <v>-6.0211769003710891E-2</v>
      </c>
      <c r="O109">
        <f>'6703'!P109</f>
        <v>-2.1143841979234326</v>
      </c>
      <c r="P109"/>
      <c r="S109" s="1"/>
      <c r="T109" s="27">
        <f t="shared" si="8"/>
        <v>-3.1323803031131301</v>
      </c>
      <c r="U109" s="27">
        <f t="shared" si="9"/>
        <v>0.79717687132074511</v>
      </c>
      <c r="V109" s="27"/>
      <c r="Y109">
        <f t="shared" si="7"/>
        <v>-3.0961337418466552</v>
      </c>
    </row>
    <row r="110" spans="1:25" x14ac:dyDescent="0.15">
      <c r="A110">
        <v>54.5</v>
      </c>
      <c r="B110">
        <v>52</v>
      </c>
      <c r="C110">
        <v>108</v>
      </c>
      <c r="E110">
        <f>'6641'!P110</f>
        <v>-3.2132548657059559</v>
      </c>
      <c r="F110">
        <f>'6643'!P110</f>
        <v>-2.242091175821721</v>
      </c>
      <c r="G110">
        <f>'6644'!P110</f>
        <v>-5.5842924970180459</v>
      </c>
      <c r="H110">
        <f>'6645'!P110</f>
        <v>-3.1268999230706305</v>
      </c>
      <c r="I110">
        <f>'6646'!P110</f>
        <v>-8.3828546962018891</v>
      </c>
      <c r="J110">
        <f>'6647'!P110</f>
        <v>-2.4050646059241441</v>
      </c>
      <c r="K110">
        <f>'6649'!P110</f>
        <v>-2.8843506617026771</v>
      </c>
      <c r="L110" s="18">
        <f>'6697'!P110</f>
        <v>1.5299473178526086</v>
      </c>
      <c r="M110">
        <f>'6698'!P110</f>
        <v>-1.494934345726032</v>
      </c>
      <c r="N110">
        <f>'6700'!P110</f>
        <v>-0.19120673803184049</v>
      </c>
      <c r="O110">
        <f>'6703'!P110</f>
        <v>-2.3838626638907452</v>
      </c>
      <c r="P110"/>
      <c r="S110" s="1"/>
      <c r="T110" s="27">
        <f t="shared" si="8"/>
        <v>-2.7617149868400976</v>
      </c>
      <c r="U110" s="27">
        <f t="shared" si="9"/>
        <v>0.78094951068489316</v>
      </c>
      <c r="V110" s="27"/>
      <c r="Y110">
        <f t="shared" si="7"/>
        <v>-2.4050646059241441</v>
      </c>
    </row>
    <row r="111" spans="1:25" x14ac:dyDescent="0.15">
      <c r="A111">
        <v>55</v>
      </c>
      <c r="B111">
        <v>52.5</v>
      </c>
      <c r="C111">
        <v>109</v>
      </c>
      <c r="E111">
        <f>'6641'!P111</f>
        <v>-3.3133147778254823</v>
      </c>
      <c r="F111">
        <f>'6643'!P111</f>
        <v>-5.1100703086154935</v>
      </c>
      <c r="G111">
        <f>'6644'!P111</f>
        <v>-5.1341909777941854</v>
      </c>
      <c r="H111">
        <f>'6645'!P111</f>
        <v>-3.5191942874816915</v>
      </c>
      <c r="I111">
        <f>'6646'!P111</f>
        <v>-6.4954506160564991</v>
      </c>
      <c r="J111">
        <f>'6647'!P111</f>
        <v>-2.4606505451994796</v>
      </c>
      <c r="K111">
        <f>'6649'!P111</f>
        <v>-4.2083060821272635</v>
      </c>
      <c r="L111" s="18">
        <f>'6697'!P111</f>
        <v>1.0733528561299752</v>
      </c>
      <c r="M111">
        <f>'6698'!P111</f>
        <v>-0.33834895348572103</v>
      </c>
      <c r="N111">
        <f>'6700'!P111</f>
        <v>-0.6884389137690895</v>
      </c>
      <c r="O111">
        <f>'6703'!P111</f>
        <v>-0.78904176561544104</v>
      </c>
      <c r="P111"/>
      <c r="S111" s="1"/>
      <c r="T111" s="27">
        <f t="shared" si="8"/>
        <v>-2.8166958519854886</v>
      </c>
      <c r="U111" s="27">
        <f t="shared" si="9"/>
        <v>0.71910682834519501</v>
      </c>
      <c r="V111" s="27"/>
      <c r="Y111">
        <f t="shared" si="7"/>
        <v>-3.3133147778254823</v>
      </c>
    </row>
    <row r="112" spans="1:25" x14ac:dyDescent="0.15">
      <c r="A112">
        <v>55.5</v>
      </c>
      <c r="B112">
        <v>53</v>
      </c>
      <c r="C112">
        <v>110</v>
      </c>
      <c r="E112">
        <f>'6641'!P112</f>
        <v>-4.2611828694856717</v>
      </c>
      <c r="F112">
        <f>'6643'!P112</f>
        <v>-6.7355429862487703</v>
      </c>
      <c r="G112">
        <f>'6644'!P112</f>
        <v>-5.2333818233098537</v>
      </c>
      <c r="H112">
        <f>'6645'!P112</f>
        <v>-2.1955607318666766</v>
      </c>
      <c r="I112">
        <f>'6646'!P112</f>
        <v>-6.666499166680298</v>
      </c>
      <c r="J112">
        <f>'6647'!P112</f>
        <v>-2.9663919950145989</v>
      </c>
      <c r="K112">
        <f>'6649'!P112</f>
        <v>-3.1101972613891764</v>
      </c>
      <c r="L112" s="18">
        <f>'6697'!P112</f>
        <v>3.612865170431323</v>
      </c>
      <c r="M112">
        <f>'6698'!P112</f>
        <v>-1.3851771916711189</v>
      </c>
      <c r="N112">
        <f>'6700'!P112</f>
        <v>-0.14195047353312309</v>
      </c>
      <c r="O112">
        <f>'6703'!P112</f>
        <v>-0.39270842956690194</v>
      </c>
      <c r="P112"/>
      <c r="S112" s="1"/>
      <c r="T112" s="27">
        <f t="shared" si="8"/>
        <v>-2.6796116143940787</v>
      </c>
      <c r="U112" s="27">
        <f t="shared" si="9"/>
        <v>0.92839739047523739</v>
      </c>
      <c r="V112" s="27"/>
      <c r="Y112">
        <f t="shared" si="7"/>
        <v>-2.9663919950145989</v>
      </c>
    </row>
    <row r="113" spans="1:25" x14ac:dyDescent="0.15">
      <c r="A113">
        <v>56</v>
      </c>
      <c r="B113">
        <v>53.5</v>
      </c>
      <c r="C113">
        <v>111</v>
      </c>
      <c r="E113">
        <f>'6641'!P113</f>
        <v>-4.6507124979666585</v>
      </c>
      <c r="F113">
        <f>'6643'!P113</f>
        <v>-6.5530718899191802</v>
      </c>
      <c r="G113">
        <f>'6644'!P113</f>
        <v>-2.7764212023977568</v>
      </c>
      <c r="H113">
        <f>'6645'!P113</f>
        <v>-2.2789146073056332</v>
      </c>
      <c r="I113">
        <f>'6646'!P113</f>
        <v>-6.2887267171339065</v>
      </c>
      <c r="J113">
        <f>'6647'!P113</f>
        <v>-1.608887290745203</v>
      </c>
      <c r="K113">
        <f>'6649'!P113</f>
        <v>-3.2001271379557745</v>
      </c>
      <c r="L113" s="18">
        <f>'6697'!P113</f>
        <v>3.9014158995655976</v>
      </c>
      <c r="M113">
        <f>'6698'!P113</f>
        <v>-5.5621467229464115E-2</v>
      </c>
      <c r="N113">
        <f>'6700'!P113</f>
        <v>-2.1778042015304022</v>
      </c>
      <c r="O113">
        <f>'6703'!P113</f>
        <v>-2.0827295655956148</v>
      </c>
      <c r="P113"/>
      <c r="S113" s="1"/>
      <c r="T113" s="27">
        <f t="shared" si="8"/>
        <v>-2.5246909707467271</v>
      </c>
      <c r="U113" s="27">
        <f t="shared" si="9"/>
        <v>0.87407761267127271</v>
      </c>
      <c r="V113" s="27"/>
      <c r="Y113">
        <f t="shared" si="7"/>
        <v>-2.2789146073056332</v>
      </c>
    </row>
    <row r="114" spans="1:25" x14ac:dyDescent="0.15">
      <c r="A114">
        <v>56.5</v>
      </c>
      <c r="B114">
        <v>54</v>
      </c>
      <c r="C114">
        <v>112</v>
      </c>
      <c r="E114">
        <f>'6641'!P114</f>
        <v>-7.280732236334547</v>
      </c>
      <c r="F114">
        <f>'6643'!P114</f>
        <v>-8.0511485275011623</v>
      </c>
      <c r="G114">
        <f>'6644'!P114</f>
        <v>-1.5843144273565888</v>
      </c>
      <c r="H114">
        <f>'6645'!P114</f>
        <v>-1.714030937846716</v>
      </c>
      <c r="I114">
        <f>'6646'!P114</f>
        <v>-5.2997434254630846</v>
      </c>
      <c r="J114">
        <f>'6647'!P114</f>
        <v>-2.144397343216041</v>
      </c>
      <c r="K114">
        <f>'6649'!P114</f>
        <v>-4.3543713196153542</v>
      </c>
      <c r="L114" s="18">
        <f>'6697'!P114</f>
        <v>1.922640091039312</v>
      </c>
      <c r="M114">
        <f>'6698'!P114</f>
        <v>1.0684542989182826</v>
      </c>
      <c r="N114">
        <f>'6700'!P114</f>
        <v>-1.1892037802971109</v>
      </c>
      <c r="O114">
        <f>'6703'!P114</f>
        <v>-0.77005561485073304</v>
      </c>
      <c r="P114"/>
      <c r="S114" s="1"/>
      <c r="T114" s="27">
        <f t="shared" si="8"/>
        <v>-2.6724457475021581</v>
      </c>
      <c r="U114" s="27">
        <f t="shared" si="9"/>
        <v>0.96863531219278576</v>
      </c>
      <c r="V114" s="27"/>
      <c r="Y114">
        <f t="shared" si="7"/>
        <v>-1.714030937846716</v>
      </c>
    </row>
    <row r="115" spans="1:25" x14ac:dyDescent="0.15">
      <c r="A115">
        <v>57</v>
      </c>
      <c r="B115">
        <v>54.5</v>
      </c>
      <c r="C115">
        <v>113</v>
      </c>
      <c r="E115">
        <f>'6641'!P115</f>
        <v>-6.3008918503878295</v>
      </c>
      <c r="F115">
        <f>'6643'!P115</f>
        <v>-6.8729927770918877</v>
      </c>
      <c r="G115">
        <f>'6644'!P115</f>
        <v>-2.477571090881507</v>
      </c>
      <c r="H115">
        <f>'6645'!P115</f>
        <v>-2.9136816341469407</v>
      </c>
      <c r="I115">
        <f>'6646'!P115</f>
        <v>-5.1462276602437615</v>
      </c>
      <c r="J115">
        <f>'6647'!P115</f>
        <v>-1.3121743912005239</v>
      </c>
      <c r="K115">
        <f>'6649'!P115</f>
        <v>-3.1036850275075847</v>
      </c>
      <c r="L115" s="18">
        <f>'6697'!P115</f>
        <v>1.8022996286517938</v>
      </c>
      <c r="M115">
        <f>'6698'!P115</f>
        <v>0.71960768195367963</v>
      </c>
      <c r="N115">
        <f>'6700'!P115</f>
        <v>-0.59485270837912274</v>
      </c>
      <c r="O115">
        <f>'6703'!P115</f>
        <v>-0.11165896784218021</v>
      </c>
      <c r="P115"/>
      <c r="S115" s="1"/>
      <c r="T115" s="27">
        <f t="shared" si="8"/>
        <v>-2.3919844360978058</v>
      </c>
      <c r="U115" s="27">
        <f t="shared" si="9"/>
        <v>0.85599723970980379</v>
      </c>
      <c r="V115" s="27"/>
      <c r="Y115">
        <f t="shared" si="7"/>
        <v>-2.477571090881507</v>
      </c>
    </row>
    <row r="116" spans="1:25" x14ac:dyDescent="0.15">
      <c r="A116">
        <v>57.5</v>
      </c>
      <c r="B116">
        <v>55</v>
      </c>
      <c r="C116">
        <v>114</v>
      </c>
      <c r="E116">
        <f>'6641'!P116</f>
        <v>-6.6724191835873272</v>
      </c>
      <c r="F116">
        <f>'6643'!P116</f>
        <v>-8.28936943352128</v>
      </c>
      <c r="G116">
        <f>'6644'!P116</f>
        <v>-2.1824834396497947</v>
      </c>
      <c r="H116">
        <f>'6645'!P116</f>
        <v>-3.0325403875822214</v>
      </c>
      <c r="I116">
        <f>'6646'!P116</f>
        <v>-1.4748155687714091</v>
      </c>
      <c r="J116">
        <f>'6647'!P116</f>
        <v>-2.3412863517771041</v>
      </c>
      <c r="K116">
        <f>'6649'!P116</f>
        <v>-2.8048848658055801</v>
      </c>
      <c r="L116" s="18">
        <f>'6697'!P116</f>
        <v>4.5579153201443523</v>
      </c>
      <c r="M116">
        <f>'6698'!P116</f>
        <v>1.3664899168510346E-2</v>
      </c>
      <c r="N116">
        <f>'6700'!P116</f>
        <v>-1.9338143878860938</v>
      </c>
      <c r="O116">
        <f>'6703'!P116</f>
        <v>-0.38343440060731809</v>
      </c>
      <c r="P116"/>
      <c r="S116" s="1"/>
      <c r="T116" s="27">
        <f t="shared" si="8"/>
        <v>-2.2312243454432052</v>
      </c>
      <c r="U116" s="27">
        <f t="shared" si="9"/>
        <v>1.011829559540784</v>
      </c>
      <c r="V116" s="27"/>
      <c r="Y116">
        <f t="shared" si="7"/>
        <v>-2.1824834396497947</v>
      </c>
    </row>
    <row r="117" spans="1:25" x14ac:dyDescent="0.15">
      <c r="A117">
        <v>58</v>
      </c>
      <c r="B117">
        <v>55.5</v>
      </c>
      <c r="C117">
        <v>115</v>
      </c>
      <c r="E117">
        <f>'6641'!P117</f>
        <v>-6.180434102678114</v>
      </c>
      <c r="F117">
        <f>'6643'!P117</f>
        <v>-6.3390747771730025</v>
      </c>
      <c r="G117">
        <f>'6644'!P117</f>
        <v>-3.1266186549565123</v>
      </c>
      <c r="H117">
        <f>'6645'!P117</f>
        <v>-2.2705741347914556</v>
      </c>
      <c r="I117">
        <f>'6646'!P117</f>
        <v>-1.2968310286606939</v>
      </c>
      <c r="J117">
        <f>'6647'!P117</f>
        <v>-1.614026964431708</v>
      </c>
      <c r="K117">
        <f>'6649'!P117</f>
        <v>-3.0376847872217998</v>
      </c>
      <c r="L117" s="18">
        <f>'6697'!P117</f>
        <v>1.8931856333907309</v>
      </c>
      <c r="M117">
        <f>'6698'!P117</f>
        <v>0.83784105077691373</v>
      </c>
      <c r="N117">
        <f>'6700'!P117</f>
        <v>-1.1075828804130428</v>
      </c>
      <c r="O117">
        <f>'6703'!P117</f>
        <v>0.64627591310569521</v>
      </c>
      <c r="P117"/>
      <c r="S117" s="1"/>
      <c r="T117" s="27">
        <f t="shared" si="8"/>
        <v>-1.9632295211866355</v>
      </c>
      <c r="U117" s="27">
        <f t="shared" si="9"/>
        <v>0.79977746137066197</v>
      </c>
      <c r="V117" s="27"/>
      <c r="Y117">
        <f t="shared" si="7"/>
        <v>-1.614026964431708</v>
      </c>
    </row>
    <row r="118" spans="1:25" x14ac:dyDescent="0.15">
      <c r="A118">
        <v>58.5</v>
      </c>
      <c r="B118">
        <v>56</v>
      </c>
      <c r="C118">
        <v>116</v>
      </c>
      <c r="E118">
        <f>'6641'!P118</f>
        <v>-5.8265268242971544</v>
      </c>
      <c r="F118">
        <f>'6643'!P118</f>
        <v>-5.9096590643860747</v>
      </c>
      <c r="G118">
        <f>'6644'!P118</f>
        <v>-2.6985030849186504</v>
      </c>
      <c r="H118">
        <f>'6645'!P118</f>
        <v>-2.4448642392172681</v>
      </c>
      <c r="I118">
        <f>'6646'!P118</f>
        <v>-7.1716841610813393</v>
      </c>
      <c r="J118">
        <f>'6647'!P118</f>
        <v>-1.2186555401662693</v>
      </c>
      <c r="K118">
        <f>'6649'!P118</f>
        <v>-3.5217798127867037</v>
      </c>
      <c r="L118" s="18">
        <f>'6697'!P118</f>
        <v>1.8691040623587598</v>
      </c>
      <c r="M118">
        <f>'6698'!P118</f>
        <v>0.63364370584095531</v>
      </c>
      <c r="N118">
        <f>'6700'!P118</f>
        <v>-0.27908111034829203</v>
      </c>
      <c r="O118">
        <f>'6703'!P118</f>
        <v>-0.71521174496222673</v>
      </c>
      <c r="P118"/>
      <c r="S118" s="1"/>
      <c r="T118" s="27">
        <f t="shared" si="8"/>
        <v>-2.4802925285422059</v>
      </c>
      <c r="U118" s="27">
        <f t="shared" si="9"/>
        <v>0.87525051151752808</v>
      </c>
      <c r="V118" s="27"/>
      <c r="Y118">
        <f t="shared" si="7"/>
        <v>-2.4448642392172681</v>
      </c>
    </row>
    <row r="119" spans="1:25" x14ac:dyDescent="0.15">
      <c r="A119">
        <v>59</v>
      </c>
      <c r="B119">
        <v>56.5</v>
      </c>
      <c r="C119">
        <v>117</v>
      </c>
      <c r="E119">
        <f>'6641'!P119</f>
        <v>-5.5634597592856272</v>
      </c>
      <c r="F119">
        <f>'6643'!P119</f>
        <v>-4.7115314637626389</v>
      </c>
      <c r="G119">
        <f>'6644'!P119</f>
        <v>-4.7734274869294779</v>
      </c>
      <c r="H119">
        <f>'6645'!P119</f>
        <v>-2.2484165402959984</v>
      </c>
      <c r="I119">
        <f>'6646'!P119</f>
        <v>-4.8622417455126419</v>
      </c>
      <c r="J119">
        <f>'6647'!P119</f>
        <v>-2.910796489776434</v>
      </c>
      <c r="K119">
        <f>'6649'!P119</f>
        <v>-2.9389319744510036</v>
      </c>
      <c r="L119" s="18">
        <f>'6697'!P119</f>
        <v>1.6110609750182894</v>
      </c>
      <c r="M119">
        <f>'6698'!P119</f>
        <v>-1.4474551116666901</v>
      </c>
      <c r="N119">
        <f>'6700'!P119</f>
        <v>-0.68590700433592311</v>
      </c>
      <c r="O119">
        <f>'6703'!P119</f>
        <v>0.54630897746005724</v>
      </c>
      <c r="P119"/>
      <c r="S119" s="1"/>
      <c r="T119" s="27">
        <f t="shared" si="8"/>
        <v>-2.544072511230735</v>
      </c>
      <c r="U119" s="27">
        <f t="shared" si="9"/>
        <v>0.71355233994549749</v>
      </c>
      <c r="V119" s="27"/>
      <c r="Y119">
        <f t="shared" si="7"/>
        <v>-2.910796489776434</v>
      </c>
    </row>
    <row r="120" spans="1:25" x14ac:dyDescent="0.15">
      <c r="A120">
        <v>59.5</v>
      </c>
      <c r="B120">
        <v>57</v>
      </c>
      <c r="C120">
        <v>118</v>
      </c>
      <c r="E120">
        <f>'6641'!P120</f>
        <v>-4.1614190859883866</v>
      </c>
      <c r="F120">
        <f>'6643'!P120</f>
        <v>-4.4460818726119822</v>
      </c>
      <c r="G120">
        <f>'6644'!P120</f>
        <v>-5.7763983985374967</v>
      </c>
      <c r="H120">
        <f>'6645'!P120</f>
        <v>-2.6895222647017176</v>
      </c>
      <c r="I120">
        <f>'6646'!P120</f>
        <v>-5.6041280616226361</v>
      </c>
      <c r="J120">
        <f>'6647'!P120</f>
        <v>-1.7528903432542351</v>
      </c>
      <c r="K120">
        <f>'6649'!P120</f>
        <v>-3.1225476491845678</v>
      </c>
      <c r="L120" s="18">
        <f>'6697'!P120</f>
        <v>-1.2277005081804555</v>
      </c>
      <c r="M120">
        <f>'6698'!P120</f>
        <v>5.7513023502534961E-2</v>
      </c>
      <c r="N120">
        <f>'6700'!P120</f>
        <v>-0.86539079505731942</v>
      </c>
      <c r="O120">
        <f>'6703'!P120</f>
        <v>2.1854799066841468</v>
      </c>
      <c r="P120"/>
      <c r="S120" s="1"/>
      <c r="T120" s="27">
        <f t="shared" si="8"/>
        <v>-2.4911896408138285</v>
      </c>
      <c r="U120" s="27">
        <f t="shared" si="9"/>
        <v>0.74274697056380445</v>
      </c>
      <c r="V120" s="27"/>
      <c r="Y120">
        <f t="shared" si="7"/>
        <v>-2.6895222647017176</v>
      </c>
    </row>
    <row r="121" spans="1:25" x14ac:dyDescent="0.15">
      <c r="A121">
        <v>60</v>
      </c>
      <c r="B121">
        <v>57.5</v>
      </c>
      <c r="C121">
        <v>119</v>
      </c>
      <c r="E121">
        <f>'6641'!P121</f>
        <v>-3.2966883610156761</v>
      </c>
      <c r="F121">
        <f>'6643'!P121</f>
        <v>-4.5610747957996693</v>
      </c>
      <c r="G121">
        <f>'6644'!P121</f>
        <v>-4.3338154181549582</v>
      </c>
      <c r="H121">
        <f>'6645'!P121</f>
        <v>-0.76998408835984633</v>
      </c>
      <c r="I121">
        <f>'6646'!P121</f>
        <v>-2.7204845553681847</v>
      </c>
      <c r="J121">
        <f>'6647'!P121</f>
        <v>1.1086841099908789</v>
      </c>
      <c r="K121">
        <f>'6649'!P121</f>
        <v>-3.8101937305690803</v>
      </c>
      <c r="L121" s="18">
        <f>'6697'!P121</f>
        <v>0.21381137946300693</v>
      </c>
      <c r="M121">
        <f>'6698'!P121</f>
        <v>0.56822263055308164</v>
      </c>
      <c r="N121">
        <f>'6700'!P121</f>
        <v>1.6658992102234951</v>
      </c>
      <c r="O121">
        <f>'6703'!P121</f>
        <v>-0.42210674816556704</v>
      </c>
      <c r="P121"/>
      <c r="S121" s="1"/>
      <c r="T121" s="27">
        <f t="shared" si="8"/>
        <v>-1.487066397018411</v>
      </c>
      <c r="U121" s="27">
        <f t="shared" si="9"/>
        <v>0.69538176135315266</v>
      </c>
      <c r="V121" s="27"/>
      <c r="Y121">
        <f t="shared" si="7"/>
        <v>-0.76998408835984633</v>
      </c>
    </row>
    <row r="122" spans="1:25" x14ac:dyDescent="0.15">
      <c r="A122">
        <v>60.5</v>
      </c>
      <c r="B122">
        <v>58</v>
      </c>
      <c r="C122">
        <v>120</v>
      </c>
      <c r="E122">
        <f>'6641'!P122</f>
        <v>-2.7083868063288978</v>
      </c>
      <c r="F122">
        <f>'6643'!P122</f>
        <v>-5.3463051625926346</v>
      </c>
      <c r="G122">
        <f>'6644'!P122</f>
        <v>-1.7365538434193355</v>
      </c>
      <c r="H122">
        <f>'6645'!P122</f>
        <v>-2.2980839876087367</v>
      </c>
      <c r="I122">
        <f>'6646'!P122</f>
        <v>-1.7543286770345525</v>
      </c>
      <c r="J122">
        <f>'6647'!P122</f>
        <v>-0.93555683407097501</v>
      </c>
      <c r="K122">
        <f>'6649'!P122</f>
        <v>-2.5593703087452417</v>
      </c>
      <c r="L122" s="18">
        <f>'6697'!P122</f>
        <v>-0.84421520799455241</v>
      </c>
      <c r="M122">
        <f>'6698'!P122</f>
        <v>0.6828666664584474</v>
      </c>
      <c r="N122">
        <f>'6700'!P122</f>
        <v>0.29794833120951503</v>
      </c>
      <c r="O122">
        <f>'6703'!P122</f>
        <v>-0.74830216428662433</v>
      </c>
      <c r="P122"/>
      <c r="S122" s="1"/>
      <c r="T122" s="27">
        <f t="shared" si="8"/>
        <v>-1.6318443631285076</v>
      </c>
      <c r="U122" s="27">
        <f t="shared" si="9"/>
        <v>0.49775969541799325</v>
      </c>
      <c r="V122" s="27"/>
      <c r="Y122">
        <f t="shared" si="7"/>
        <v>-1.7365538434193355</v>
      </c>
    </row>
    <row r="123" spans="1:25" x14ac:dyDescent="0.15">
      <c r="A123">
        <v>61</v>
      </c>
      <c r="B123">
        <v>58.5</v>
      </c>
      <c r="C123">
        <v>121</v>
      </c>
      <c r="E123">
        <f>'6641'!P123</f>
        <v>-3.5587201975377729</v>
      </c>
      <c r="F123">
        <f>'6643'!P123</f>
        <v>-3.3539097876345103</v>
      </c>
      <c r="G123">
        <f>'6644'!P123</f>
        <v>-2.1561161890319527</v>
      </c>
      <c r="H123">
        <f>'6645'!P123</f>
        <v>-2.2148994427808169</v>
      </c>
      <c r="I123">
        <f>'6646'!P123</f>
        <v>-4.5318114947490971</v>
      </c>
      <c r="J123">
        <f>'6647'!P123</f>
        <v>0.11435094090048742</v>
      </c>
      <c r="K123">
        <f>'6649'!P123</f>
        <v>-2.8062307582591819</v>
      </c>
      <c r="L123" s="18">
        <f>'6697'!P123</f>
        <v>-0.85014710505164937</v>
      </c>
      <c r="M123">
        <f>'6698'!P123</f>
        <v>0.64137742029027789</v>
      </c>
      <c r="N123">
        <f>'6700'!P123</f>
        <v>1.2622433011319523</v>
      </c>
      <c r="O123">
        <f>'6703'!P123</f>
        <v>1.9479973176744949</v>
      </c>
      <c r="P123"/>
      <c r="S123" s="1"/>
      <c r="T123" s="27">
        <f t="shared" si="8"/>
        <v>-1.4096241813679788</v>
      </c>
      <c r="U123" s="27">
        <f t="shared" si="9"/>
        <v>0.65057850226583103</v>
      </c>
      <c r="V123" s="27"/>
      <c r="Y123">
        <f t="shared" si="7"/>
        <v>-2.1561161890319527</v>
      </c>
    </row>
    <row r="124" spans="1:25" x14ac:dyDescent="0.15">
      <c r="A124">
        <v>61.5</v>
      </c>
      <c r="B124">
        <v>59</v>
      </c>
      <c r="C124">
        <v>122</v>
      </c>
      <c r="E124">
        <f>'6641'!P124</f>
        <v>-3.6051108934666254</v>
      </c>
      <c r="F124">
        <f>'6643'!P124</f>
        <v>-3.0287682716135866</v>
      </c>
      <c r="G124">
        <f>'6644'!P124</f>
        <v>-0.76458915798781246</v>
      </c>
      <c r="H124">
        <f>'6645'!P124</f>
        <v>-1.6818107679839287</v>
      </c>
      <c r="I124">
        <f>'6646'!P124</f>
        <v>-3.1306810157332041</v>
      </c>
      <c r="J124">
        <f>'6647'!P124</f>
        <v>-0.85644205506258031</v>
      </c>
      <c r="K124">
        <f>'6649'!P124</f>
        <v>-1.7715631305388886</v>
      </c>
      <c r="L124" s="18">
        <f>'6697'!P124</f>
        <v>-1.0478220246106862</v>
      </c>
      <c r="M124">
        <f>'6698'!P124</f>
        <v>-0.83230555219221158</v>
      </c>
      <c r="N124">
        <f>'6700'!P124</f>
        <v>0.1576092218362492</v>
      </c>
      <c r="O124">
        <f>'6703'!P124</f>
        <v>0.82177285355653706</v>
      </c>
      <c r="P124"/>
      <c r="S124" s="1"/>
      <c r="T124" s="27">
        <f t="shared" si="8"/>
        <v>-1.4308827994360671</v>
      </c>
      <c r="U124" s="27">
        <f t="shared" si="9"/>
        <v>0.41806449864234724</v>
      </c>
      <c r="V124" s="27"/>
      <c r="Y124">
        <f t="shared" si="7"/>
        <v>-1.0478220246106862</v>
      </c>
    </row>
    <row r="125" spans="1:25" x14ac:dyDescent="0.15">
      <c r="A125">
        <v>62</v>
      </c>
      <c r="B125">
        <v>59.5</v>
      </c>
      <c r="C125">
        <v>123</v>
      </c>
      <c r="E125">
        <f>'6641'!P125</f>
        <v>-2.1146677174897266</v>
      </c>
      <c r="F125">
        <f>'6643'!P125</f>
        <v>-1.5919872113960245</v>
      </c>
      <c r="G125">
        <f>'6644'!P125</f>
        <v>2.1372667221045516</v>
      </c>
      <c r="H125">
        <f>'6645'!P125</f>
        <v>-1.4878232065075472</v>
      </c>
      <c r="I125">
        <f>'6646'!P125</f>
        <v>-0.61046548271934931</v>
      </c>
      <c r="J125">
        <f>'6647'!P125</f>
        <v>-1.3948512907746315</v>
      </c>
      <c r="K125">
        <f>'6649'!P125</f>
        <v>-2.1578309467011403</v>
      </c>
      <c r="L125" s="18">
        <f>'6697'!P125</f>
        <v>0.31929975657104354</v>
      </c>
      <c r="M125">
        <f>'6698'!P125</f>
        <v>-0.59127228108350982</v>
      </c>
      <c r="N125">
        <f>'6700'!P125</f>
        <v>7.8506459460157163E-2</v>
      </c>
      <c r="O125">
        <f>'6703'!P125</f>
        <v>4.5292538304014363</v>
      </c>
      <c r="P125"/>
      <c r="S125" s="1"/>
      <c r="T125" s="27">
        <f t="shared" si="8"/>
        <v>-0.26223376073952198</v>
      </c>
      <c r="U125" s="27">
        <f t="shared" si="9"/>
        <v>0.61034795714268786</v>
      </c>
      <c r="V125" s="27"/>
      <c r="Y125">
        <f t="shared" si="7"/>
        <v>-0.61046548271934931</v>
      </c>
    </row>
    <row r="126" spans="1:25" x14ac:dyDescent="0.15">
      <c r="A126">
        <v>62.5</v>
      </c>
      <c r="B126">
        <v>60</v>
      </c>
      <c r="C126">
        <v>124</v>
      </c>
      <c r="E126">
        <f>'6641'!P126</f>
        <v>-1.5474233254262604</v>
      </c>
      <c r="F126">
        <f>'6643'!P126</f>
        <v>-2.3553840508677362</v>
      </c>
      <c r="G126">
        <f>'6644'!P126</f>
        <v>3.8905728808123428</v>
      </c>
      <c r="H126">
        <f>'6645'!P126</f>
        <v>-0.42313590287939956</v>
      </c>
      <c r="I126">
        <f>'6646'!P126</f>
        <v>-3.2759377892692889</v>
      </c>
      <c r="J126">
        <f>'6647'!P126</f>
        <v>-2.1160707279642366</v>
      </c>
      <c r="K126">
        <f>'6649'!P126</f>
        <v>-1.2260239240667099</v>
      </c>
      <c r="L126" s="18">
        <f>'6697'!P126</f>
        <v>-0.48278983685506027</v>
      </c>
      <c r="M126">
        <f>'6698'!P126</f>
        <v>1.097646303308061</v>
      </c>
      <c r="N126">
        <f>'6700'!P126</f>
        <v>-0.64240307748517922</v>
      </c>
      <c r="O126">
        <f>'6703'!P126</f>
        <v>1.987630726255166</v>
      </c>
      <c r="P126"/>
      <c r="S126" s="1"/>
      <c r="T126" s="27">
        <f t="shared" si="8"/>
        <v>-0.46302897494893647</v>
      </c>
      <c r="U126" s="27">
        <f t="shared" si="9"/>
        <v>0.62822643282682233</v>
      </c>
      <c r="V126" s="27"/>
      <c r="Y126">
        <f t="shared" si="7"/>
        <v>-0.64240307748517922</v>
      </c>
    </row>
    <row r="127" spans="1:25" x14ac:dyDescent="0.15">
      <c r="A127">
        <v>63</v>
      </c>
      <c r="B127">
        <v>60.5</v>
      </c>
      <c r="C127">
        <v>125</v>
      </c>
      <c r="E127">
        <f>'6641'!P127</f>
        <v>0.87580027453029141</v>
      </c>
      <c r="F127">
        <f>'6643'!P127</f>
        <v>-0.8756231964734873</v>
      </c>
      <c r="G127">
        <f>'6644'!P127</f>
        <v>6.0724913105493519</v>
      </c>
      <c r="H127">
        <f>'6645'!P127</f>
        <v>-1.7058031778072333</v>
      </c>
      <c r="I127">
        <f>'6646'!P127</f>
        <v>-1.6002699115721881</v>
      </c>
      <c r="J127">
        <f>'6647'!P127</f>
        <v>-2.0038460868609524</v>
      </c>
      <c r="K127">
        <f>'6649'!P127</f>
        <v>-1.0788114191446765</v>
      </c>
      <c r="L127" s="18">
        <f>'6697'!P127</f>
        <v>-0.2469380720827179</v>
      </c>
      <c r="M127">
        <f>'6698'!P127</f>
        <v>2.3879922043762729</v>
      </c>
      <c r="N127">
        <f>'6700'!P127</f>
        <v>0.62050765143345832</v>
      </c>
      <c r="O127">
        <f>'6703'!P127</f>
        <v>3.5179994339662914</v>
      </c>
      <c r="P127"/>
      <c r="S127" s="1"/>
      <c r="T127" s="27">
        <f t="shared" si="8"/>
        <v>0.5421362737194918</v>
      </c>
      <c r="U127" s="27">
        <f t="shared" si="9"/>
        <v>0.76485625577232108</v>
      </c>
      <c r="V127" s="27"/>
      <c r="Y127">
        <f t="shared" si="7"/>
        <v>-0.2469380720827179</v>
      </c>
    </row>
    <row r="128" spans="1:25" x14ac:dyDescent="0.15">
      <c r="A128">
        <v>63.5</v>
      </c>
      <c r="B128">
        <v>61</v>
      </c>
      <c r="C128">
        <v>126</v>
      </c>
      <c r="E128">
        <f>'6641'!P128</f>
        <v>3.8814187414135795</v>
      </c>
      <c r="F128">
        <f>'6643'!P128</f>
        <v>-1.6901204986789424</v>
      </c>
      <c r="G128">
        <f>'6644'!P128</f>
        <v>4.8950931043755901</v>
      </c>
      <c r="H128">
        <f>'6645'!P128</f>
        <v>-0.9966819889669859</v>
      </c>
      <c r="I128">
        <f>'6646'!P128</f>
        <v>-1.0190381524994687</v>
      </c>
      <c r="J128">
        <f>'6647'!P128</f>
        <v>-1.351084628730481</v>
      </c>
      <c r="K128">
        <f>'6649'!P128</f>
        <v>-0.71218389987202158</v>
      </c>
      <c r="L128" s="18">
        <f>'6697'!P128</f>
        <v>-0.74440848621369005</v>
      </c>
      <c r="M128">
        <f>'6698'!P128</f>
        <v>2.4775549547420903</v>
      </c>
      <c r="N128">
        <f>'6700'!P128</f>
        <v>-0.93570343179227766</v>
      </c>
      <c r="O128">
        <f>'6703'!P128</f>
        <v>1.2501410979021184</v>
      </c>
      <c r="P128"/>
      <c r="S128" s="1"/>
      <c r="T128" s="27">
        <f t="shared" si="8"/>
        <v>0.45954425560722822</v>
      </c>
      <c r="U128" s="27">
        <f t="shared" si="9"/>
        <v>0.69449871159599319</v>
      </c>
      <c r="V128" s="27"/>
      <c r="Y128">
        <f t="shared" si="7"/>
        <v>-0.74440848621369005</v>
      </c>
    </row>
    <row r="129" spans="1:25" x14ac:dyDescent="0.15">
      <c r="A129">
        <v>64</v>
      </c>
      <c r="B129">
        <v>61.5</v>
      </c>
      <c r="C129">
        <v>127</v>
      </c>
      <c r="E129">
        <f>'6641'!P129</f>
        <v>5.1890824198018848</v>
      </c>
      <c r="F129">
        <f>'6643'!P129</f>
        <v>-2.1066762823418981</v>
      </c>
      <c r="G129">
        <f>'6644'!P129</f>
        <v>3.263282877843189</v>
      </c>
      <c r="H129">
        <f>'6645'!P129</f>
        <v>-0.17568848266594406</v>
      </c>
      <c r="I129">
        <f>'6646'!P129</f>
        <v>-3.7382545097567181</v>
      </c>
      <c r="J129">
        <f>'6647'!P129</f>
        <v>-0.92334013668893011</v>
      </c>
      <c r="K129">
        <f>'6649'!P129</f>
        <v>-0.75494206364097416</v>
      </c>
      <c r="L129" s="18">
        <f>'6697'!P129</f>
        <v>-1.0900896419383024</v>
      </c>
      <c r="M129">
        <f>'6698'!P129</f>
        <v>2.9002067518765653</v>
      </c>
      <c r="N129">
        <f>'6700'!P129</f>
        <v>1.6548485751231574</v>
      </c>
      <c r="O129">
        <f>'6703'!P129</f>
        <v>2.5257548774886724</v>
      </c>
      <c r="P129"/>
      <c r="S129" s="1"/>
      <c r="T129" s="27">
        <f t="shared" si="8"/>
        <v>0.6131076713727911</v>
      </c>
      <c r="U129" s="27">
        <f t="shared" si="9"/>
        <v>0.80917538925981602</v>
      </c>
      <c r="V129" s="27"/>
      <c r="Y129">
        <f t="shared" si="7"/>
        <v>-0.17568848266594406</v>
      </c>
    </row>
    <row r="130" spans="1:25" x14ac:dyDescent="0.15">
      <c r="A130">
        <v>64.5</v>
      </c>
      <c r="B130">
        <v>62</v>
      </c>
      <c r="C130">
        <v>128</v>
      </c>
      <c r="E130">
        <f>'6641'!P130</f>
        <v>5.5860741768990083</v>
      </c>
      <c r="F130">
        <f>'6643'!P130</f>
        <v>-2.6756931479043082</v>
      </c>
      <c r="G130">
        <f>'6644'!P130</f>
        <v>1.483432914418747</v>
      </c>
      <c r="H130">
        <f>'6645'!P130</f>
        <v>-1.1897653444135192</v>
      </c>
      <c r="I130">
        <f>'6646'!P130</f>
        <v>-1.2420405829431687</v>
      </c>
      <c r="J130">
        <f>'6647'!P130</f>
        <v>5.8422169709131881E-2</v>
      </c>
      <c r="K130">
        <f>'6649'!P130</f>
        <v>1.2013341305586835</v>
      </c>
      <c r="L130" s="18">
        <f>'6697'!P130</f>
        <v>-1.9435543913487605</v>
      </c>
      <c r="M130">
        <f>'6698'!P130</f>
        <v>1.0927290097308819</v>
      </c>
      <c r="N130">
        <f>'6700'!P130</f>
        <v>0.42394636665095148</v>
      </c>
      <c r="O130">
        <f>'6703'!P130</f>
        <v>3.8769765827400855</v>
      </c>
      <c r="P130"/>
      <c r="S130" s="1"/>
      <c r="T130" s="27">
        <f t="shared" si="8"/>
        <v>0.60653289855433923</v>
      </c>
      <c r="U130" s="27">
        <f t="shared" si="9"/>
        <v>0.74531500081984159</v>
      </c>
      <c r="V130" s="27"/>
      <c r="Y130">
        <f t="shared" si="7"/>
        <v>0.42394636665095148</v>
      </c>
    </row>
    <row r="131" spans="1:25" x14ac:dyDescent="0.15">
      <c r="A131">
        <v>65</v>
      </c>
      <c r="B131">
        <v>62.5</v>
      </c>
      <c r="C131">
        <v>129</v>
      </c>
      <c r="E131">
        <f>'6641'!P131</f>
        <v>5.2226322045330607</v>
      </c>
      <c r="F131">
        <f>'6643'!P131</f>
        <v>-3.2633924133487433</v>
      </c>
      <c r="G131">
        <f>'6644'!P131</f>
        <v>0.20400101009648364</v>
      </c>
      <c r="H131">
        <f>'6645'!P131</f>
        <v>1.6625727545109735E-2</v>
      </c>
      <c r="I131">
        <f>'6646'!P131</f>
        <v>-1.9199459015755014</v>
      </c>
      <c r="J131">
        <f>'6647'!P131</f>
        <v>-1.9384165354265508</v>
      </c>
      <c r="K131">
        <f>'6649'!P131</f>
        <v>0.65799561792286043</v>
      </c>
      <c r="L131" s="18">
        <f>'6697'!P131</f>
        <v>-0.66459840293409889</v>
      </c>
      <c r="M131">
        <f>'6698'!P131</f>
        <v>1.9149535063489369</v>
      </c>
      <c r="N131">
        <f>'6700'!P131</f>
        <v>1.7531945900248374</v>
      </c>
      <c r="O131">
        <f>'6703'!P131</f>
        <v>4.4793913932724188</v>
      </c>
      <c r="P131"/>
      <c r="S131" s="1"/>
      <c r="T131" s="27">
        <f t="shared" si="8"/>
        <v>0.5874946178598921</v>
      </c>
      <c r="U131" s="27">
        <f t="shared" si="9"/>
        <v>0.79369587995529089</v>
      </c>
      <c r="V131" s="27"/>
      <c r="Y131">
        <f t="shared" si="7"/>
        <v>0.20400101009648364</v>
      </c>
    </row>
    <row r="132" spans="1:25" x14ac:dyDescent="0.15">
      <c r="A132">
        <v>65.5</v>
      </c>
      <c r="B132">
        <v>63</v>
      </c>
      <c r="C132">
        <v>130</v>
      </c>
      <c r="E132">
        <f>'6641'!P132</f>
        <v>4.0256916568583563</v>
      </c>
      <c r="F132">
        <f>'6643'!P132</f>
        <v>-3.9287445296772279</v>
      </c>
      <c r="G132">
        <f>'6644'!P132</f>
        <v>-1.3802845324698605</v>
      </c>
      <c r="H132">
        <f>'6645'!P132</f>
        <v>-0.22437895605958375</v>
      </c>
      <c r="I132">
        <f>'6646'!P132</f>
        <v>2.158749572159651</v>
      </c>
      <c r="J132">
        <f>'6647'!P132</f>
        <v>-0.36964532012431134</v>
      </c>
      <c r="K132">
        <f>'6649'!P132</f>
        <v>1.2095119209004488</v>
      </c>
      <c r="L132" s="18">
        <f>'6697'!P132</f>
        <v>-1.2095080858883229</v>
      </c>
      <c r="M132">
        <f>'6698'!P132</f>
        <v>2.0793094968943806</v>
      </c>
      <c r="N132">
        <f>'6700'!P132</f>
        <v>0.23662915966056772</v>
      </c>
      <c r="O132">
        <f>'6703'!P132</f>
        <v>4.4510656993068514</v>
      </c>
      <c r="P132"/>
      <c r="S132" s="1"/>
      <c r="T132" s="27">
        <f t="shared" si="8"/>
        <v>0.64076328014190453</v>
      </c>
      <c r="U132" s="27">
        <f t="shared" si="9"/>
        <v>0.74464499342943113</v>
      </c>
      <c r="V132" s="27"/>
      <c r="Y132">
        <f t="shared" si="7"/>
        <v>0.23662915966056772</v>
      </c>
    </row>
    <row r="133" spans="1:25" x14ac:dyDescent="0.15">
      <c r="A133">
        <v>66</v>
      </c>
      <c r="B133">
        <v>63.5</v>
      </c>
      <c r="C133">
        <v>131</v>
      </c>
      <c r="E133">
        <f>'6641'!P133</f>
        <v>2.6730529395615017</v>
      </c>
      <c r="F133">
        <f>'6643'!P133</f>
        <v>-3.1000250550879014</v>
      </c>
      <c r="G133">
        <f>'6644'!P133</f>
        <v>-3.9242620797011534</v>
      </c>
      <c r="H133">
        <f>'6645'!P133</f>
        <v>-0.40682459252387432</v>
      </c>
      <c r="I133">
        <f>'6646'!P133</f>
        <v>1.3334726521163531</v>
      </c>
      <c r="J133">
        <f>'6647'!P133</f>
        <v>-0.31094448817983883</v>
      </c>
      <c r="K133">
        <f>'6649'!P133</f>
        <v>1.9050450774134582</v>
      </c>
      <c r="L133" s="18">
        <f>'6697'!P133</f>
        <v>-1.2526360804746415</v>
      </c>
      <c r="M133">
        <f>'6698'!P133</f>
        <v>0.99369191115696864</v>
      </c>
      <c r="N133">
        <f>'6700'!P133</f>
        <v>1.5334335394966792</v>
      </c>
      <c r="O133">
        <f>'6703'!P133</f>
        <v>3.2041378086342145</v>
      </c>
      <c r="P133"/>
      <c r="S133" s="1"/>
      <c r="T133" s="27">
        <f t="shared" si="8"/>
        <v>0.24074014840106958</v>
      </c>
      <c r="U133" s="27">
        <f t="shared" si="9"/>
        <v>0.68993849058110746</v>
      </c>
      <c r="V133" s="27"/>
      <c r="Y133">
        <f t="shared" si="7"/>
        <v>0.99369191115696864</v>
      </c>
    </row>
    <row r="134" spans="1:25" x14ac:dyDescent="0.15">
      <c r="A134">
        <v>66.5</v>
      </c>
      <c r="B134">
        <v>64</v>
      </c>
      <c r="C134">
        <v>132</v>
      </c>
      <c r="E134">
        <f>'6641'!P134</f>
        <v>3.3902897953082851</v>
      </c>
      <c r="F134">
        <f>'6643'!P134</f>
        <v>-0.95694643776916832</v>
      </c>
      <c r="G134">
        <f>'6644'!P134</f>
        <v>-3.6318070731971428</v>
      </c>
      <c r="H134">
        <f>'6645'!P134</f>
        <v>0.4989330592804152</v>
      </c>
      <c r="I134">
        <f>'6646'!P134</f>
        <v>-1.2388110731251283</v>
      </c>
      <c r="J134">
        <f>'6647'!P134</f>
        <v>-0.44668837450187565</v>
      </c>
      <c r="K134">
        <f>'6649'!P134</f>
        <v>0.58989250498269363</v>
      </c>
      <c r="L134" s="18">
        <f>'6697'!P134</f>
        <v>-1.3504508625253759</v>
      </c>
      <c r="M134">
        <f>'6698'!P134</f>
        <v>0.22743855639439098</v>
      </c>
      <c r="N134">
        <f>'6700'!P134</f>
        <v>0.88612210449642237</v>
      </c>
      <c r="O134">
        <f>'6703'!P134</f>
        <v>2.0329428459306653</v>
      </c>
      <c r="P134"/>
      <c r="S134" s="1"/>
      <c r="T134" s="27">
        <f t="shared" ref="T134:T152" si="10">AVERAGE(E134:Q134)</f>
        <v>8.3185934016521458E-5</v>
      </c>
      <c r="U134" s="27">
        <f t="shared" ref="U134:U152" si="11">STDEV(E134:Q134)/SQRT(COUNT(E134:Q134))</f>
        <v>0.56185115704132949</v>
      </c>
      <c r="V134" s="27"/>
      <c r="Y134">
        <f t="shared" si="7"/>
        <v>0.22743855639439098</v>
      </c>
    </row>
    <row r="135" spans="1:25" x14ac:dyDescent="0.15">
      <c r="A135">
        <v>67</v>
      </c>
      <c r="B135">
        <v>64.5</v>
      </c>
      <c r="C135">
        <v>133</v>
      </c>
      <c r="E135">
        <f>'6641'!P135</f>
        <v>5.4592184848785035</v>
      </c>
      <c r="F135">
        <f>'6643'!P135</f>
        <v>-2.1534480024598843</v>
      </c>
      <c r="G135">
        <f>'6644'!P135</f>
        <v>-5.6861579642809899</v>
      </c>
      <c r="H135">
        <f>'6645'!P135</f>
        <v>-0.70200176979222972</v>
      </c>
      <c r="I135">
        <f>'6646'!P135</f>
        <v>-1.4790863493874526</v>
      </c>
      <c r="J135">
        <f>'6647'!P135</f>
        <v>-1.5703372898844794</v>
      </c>
      <c r="K135">
        <f>'6649'!P135</f>
        <v>3.623121303913007</v>
      </c>
      <c r="L135" s="18">
        <f>'6697'!P135</f>
        <v>-1.6280147075352551</v>
      </c>
      <c r="M135">
        <f>'6698'!P135</f>
        <v>2.3747616659758966</v>
      </c>
      <c r="N135">
        <f>'6700'!P135</f>
        <v>2.3191994607484756</v>
      </c>
      <c r="O135">
        <f>'6703'!P135</f>
        <v>2.7119604985877439</v>
      </c>
      <c r="P135"/>
      <c r="S135" s="1"/>
      <c r="T135" s="27">
        <f t="shared" si="10"/>
        <v>0.29720139370575782</v>
      </c>
      <c r="U135" s="27">
        <f t="shared" si="11"/>
        <v>0.97746421766848235</v>
      </c>
      <c r="V135" s="27"/>
      <c r="Y135">
        <f t="shared" ref="Y135:Y152" si="12">MEDIAN(E135:R135)</f>
        <v>-0.70200176979222972</v>
      </c>
    </row>
    <row r="136" spans="1:25" x14ac:dyDescent="0.15">
      <c r="A136">
        <v>67.5</v>
      </c>
      <c r="B136">
        <v>65</v>
      </c>
      <c r="C136">
        <v>134</v>
      </c>
      <c r="E136">
        <f>'6641'!P136</f>
        <v>6.4575238733969655</v>
      </c>
      <c r="F136">
        <f>'6643'!P136</f>
        <v>-3.3450126640686646</v>
      </c>
      <c r="G136">
        <f>'6644'!P136</f>
        <v>-5.030079110515655</v>
      </c>
      <c r="H136">
        <f>'6645'!P136</f>
        <v>-0.75946252555731497</v>
      </c>
      <c r="I136">
        <f>'6646'!P136</f>
        <v>-3.4079917600250793</v>
      </c>
      <c r="J136">
        <f>'6647'!P136</f>
        <v>1.0634588489535577</v>
      </c>
      <c r="K136">
        <f>'6649'!P136</f>
        <v>3.7656443710569198</v>
      </c>
      <c r="L136" s="18">
        <f>'6697'!P136</f>
        <v>-0.7524998004097696</v>
      </c>
      <c r="M136">
        <f>'6698'!P136</f>
        <v>3.4788146219925076</v>
      </c>
      <c r="N136">
        <f>'6700'!P136</f>
        <v>3.5216397034738325</v>
      </c>
      <c r="O136">
        <f>'6703'!P136</f>
        <v>2.4420175872082055</v>
      </c>
      <c r="P136"/>
      <c r="S136" s="1"/>
      <c r="T136" s="27">
        <f t="shared" si="10"/>
        <v>0.67582301322777316</v>
      </c>
      <c r="U136" s="27">
        <f t="shared" si="11"/>
        <v>1.0942092728083046</v>
      </c>
      <c r="V136" s="27"/>
      <c r="Y136">
        <f t="shared" si="12"/>
        <v>1.0634588489535577</v>
      </c>
    </row>
    <row r="137" spans="1:25" x14ac:dyDescent="0.15">
      <c r="A137">
        <v>68</v>
      </c>
      <c r="B137">
        <v>65.5</v>
      </c>
      <c r="C137">
        <v>135</v>
      </c>
      <c r="E137">
        <f>'6641'!P137</f>
        <v>5.4562679573378219</v>
      </c>
      <c r="F137">
        <f>'6643'!P137</f>
        <v>-3.6330507933046174</v>
      </c>
      <c r="G137">
        <f>'6644'!P137</f>
        <v>-4.1436183163751581</v>
      </c>
      <c r="H137">
        <f>'6645'!P137</f>
        <v>0.71053522279531067</v>
      </c>
      <c r="I137">
        <f>'6646'!P137</f>
        <v>-1.3535732798842648</v>
      </c>
      <c r="J137">
        <f>'6647'!P137</f>
        <v>3.3374665869700131</v>
      </c>
      <c r="K137">
        <f>'6649'!P137</f>
        <v>3.9135141896020422</v>
      </c>
      <c r="L137" s="18">
        <f>'6697'!P137</f>
        <v>-1.2403697381460066</v>
      </c>
      <c r="M137">
        <f>'6698'!P137</f>
        <v>2.9998795640877374</v>
      </c>
      <c r="N137">
        <f>'6700'!P137</f>
        <v>0.59395379486456246</v>
      </c>
      <c r="O137">
        <f>'6703'!P137</f>
        <v>4.139928449744235</v>
      </c>
      <c r="P137"/>
      <c r="S137" s="1"/>
      <c r="T137" s="27">
        <f t="shared" si="10"/>
        <v>0.98008487615378859</v>
      </c>
      <c r="U137" s="27">
        <f t="shared" si="11"/>
        <v>0.98347316576446542</v>
      </c>
      <c r="V137" s="27"/>
      <c r="Y137">
        <f t="shared" si="12"/>
        <v>0.71053522279531067</v>
      </c>
    </row>
    <row r="138" spans="1:25" x14ac:dyDescent="0.15">
      <c r="A138">
        <v>68.5</v>
      </c>
      <c r="B138">
        <v>66</v>
      </c>
      <c r="C138">
        <v>136</v>
      </c>
      <c r="E138">
        <f>'6641'!P138</f>
        <v>5.895357712539993</v>
      </c>
      <c r="F138">
        <f>'6643'!P138</f>
        <v>-1.6007820759212432</v>
      </c>
      <c r="G138">
        <f>'6644'!P138</f>
        <v>-3.1276626449322076</v>
      </c>
      <c r="H138">
        <f>'6645'!P138</f>
        <v>0.69354027285919384</v>
      </c>
      <c r="I138">
        <f>'6646'!P138</f>
        <v>-0.5017799596438961</v>
      </c>
      <c r="J138">
        <f>'6647'!P138</f>
        <v>-0.86293490849243315</v>
      </c>
      <c r="K138">
        <f>'6649'!P138</f>
        <v>3.7260744108182959</v>
      </c>
      <c r="L138" s="18">
        <f>'6697'!P138</f>
        <v>-1.0283468171478467</v>
      </c>
      <c r="M138">
        <f>'6698'!P138</f>
        <v>1.1985934876210034</v>
      </c>
      <c r="N138">
        <f>'6700'!P138</f>
        <v>1.1298476034374481</v>
      </c>
      <c r="O138">
        <f>'6703'!P138</f>
        <v>3.3186212829037429</v>
      </c>
      <c r="P138"/>
      <c r="S138" s="1"/>
      <c r="T138" s="27">
        <f t="shared" si="10"/>
        <v>0.80368439673109549</v>
      </c>
      <c r="U138" s="27">
        <f t="shared" si="11"/>
        <v>0.79852147172889443</v>
      </c>
      <c r="V138" s="27"/>
      <c r="Y138">
        <f t="shared" si="12"/>
        <v>0.69354027285919384</v>
      </c>
    </row>
    <row r="139" spans="1:25" x14ac:dyDescent="0.15">
      <c r="A139">
        <v>69</v>
      </c>
      <c r="B139">
        <v>66.5</v>
      </c>
      <c r="C139">
        <v>137</v>
      </c>
      <c r="E139">
        <f>'6641'!P139</f>
        <v>10.006274997238814</v>
      </c>
      <c r="F139">
        <f>'6643'!P139</f>
        <v>-2.7099505561021098</v>
      </c>
      <c r="G139">
        <f>'6644'!P139</f>
        <v>-3.849320012866301</v>
      </c>
      <c r="H139">
        <f>'6645'!P139</f>
        <v>0.27325619495968112</v>
      </c>
      <c r="I139">
        <f>'6646'!P139</f>
        <v>-5.8392917549741687</v>
      </c>
      <c r="J139">
        <f>'6647'!P139</f>
        <v>-1.39895363117188</v>
      </c>
      <c r="K139">
        <f>'6649'!P139</f>
        <v>2.1847169582932429</v>
      </c>
      <c r="L139" s="18">
        <f>'6697'!P139</f>
        <v>0.13629408065638868</v>
      </c>
      <c r="M139">
        <f>'6698'!P139</f>
        <v>0.21788265368614851</v>
      </c>
      <c r="N139">
        <f>'6700'!P139</f>
        <v>0.96252866848363305</v>
      </c>
      <c r="O139">
        <f>'6703'!P139</f>
        <v>2.7781347836915407</v>
      </c>
      <c r="P139"/>
      <c r="S139" s="1"/>
      <c r="T139" s="27">
        <f t="shared" si="10"/>
        <v>0.2510520347177263</v>
      </c>
      <c r="U139" s="27">
        <f t="shared" si="11"/>
        <v>1.2475646726609113</v>
      </c>
      <c r="V139" s="27"/>
      <c r="Y139">
        <f t="shared" si="12"/>
        <v>0.21788265368614851</v>
      </c>
    </row>
    <row r="140" spans="1:25" x14ac:dyDescent="0.15">
      <c r="A140">
        <v>69.5</v>
      </c>
      <c r="B140">
        <v>67</v>
      </c>
      <c r="C140">
        <v>138</v>
      </c>
      <c r="E140">
        <f>'6641'!P140</f>
        <v>6.0206130884762965</v>
      </c>
      <c r="F140">
        <f>'6643'!P140</f>
        <v>-0.38833875020436404</v>
      </c>
      <c r="G140">
        <f>'6644'!P140</f>
        <v>-4.4363896235683935</v>
      </c>
      <c r="H140">
        <f>'6645'!P140</f>
        <v>1.5331982053106394</v>
      </c>
      <c r="I140">
        <f>'6646'!P140</f>
        <v>-2.8785555554133238</v>
      </c>
      <c r="J140">
        <f>'6647'!P140</f>
        <v>-0.29805689886368669</v>
      </c>
      <c r="K140">
        <f>'6649'!P140</f>
        <v>2.1499352400529625</v>
      </c>
      <c r="L140" s="18">
        <f>'6697'!P140</f>
        <v>-1.0635142636363417</v>
      </c>
      <c r="M140">
        <f>'6698'!P140</f>
        <v>0.19096414027147071</v>
      </c>
      <c r="N140">
        <f>'6700'!P140</f>
        <v>0.70689592209505425</v>
      </c>
      <c r="O140">
        <f>'6703'!P140</f>
        <v>2.1753649024274364</v>
      </c>
      <c r="P140"/>
      <c r="S140" s="1"/>
      <c r="T140" s="27">
        <f t="shared" si="10"/>
        <v>0.33746512790434086</v>
      </c>
      <c r="U140" s="27">
        <f t="shared" si="11"/>
        <v>0.8343463117317822</v>
      </c>
      <c r="V140" s="27"/>
      <c r="Y140">
        <f t="shared" si="12"/>
        <v>0.19096414027147071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'6641'!P141</f>
        <v>3.3397544180406946</v>
      </c>
      <c r="F141">
        <f>'6643'!P141</f>
        <v>0.71180383496130073</v>
      </c>
      <c r="G141">
        <f>'6644'!P141</f>
        <v>-5.2594086226962169</v>
      </c>
      <c r="H141">
        <f>'6645'!P141</f>
        <v>1.1383868893425078</v>
      </c>
      <c r="I141">
        <f>'6646'!P141</f>
        <v>-5.8172398220560941</v>
      </c>
      <c r="J141">
        <f>'6647'!P141</f>
        <v>-1.1943802555842107</v>
      </c>
      <c r="K141">
        <f>'6649'!P141</f>
        <v>0.18427268149551285</v>
      </c>
      <c r="L141" s="18">
        <f>'6697'!P141</f>
        <v>0.49726467616861081</v>
      </c>
      <c r="M141">
        <f>'6698'!P141</f>
        <v>-0.30730739695393428</v>
      </c>
      <c r="N141">
        <f>'6700'!P141</f>
        <v>1.7961836429902784</v>
      </c>
      <c r="O141">
        <f>'6703'!P141</f>
        <v>2.0107921093954277</v>
      </c>
      <c r="P141"/>
      <c r="Q141" s="29"/>
      <c r="S141" s="39"/>
      <c r="T141" s="30">
        <f t="shared" si="10"/>
        <v>-0.26362525862692032</v>
      </c>
      <c r="U141" s="30">
        <f t="shared" si="11"/>
        <v>0.86741778410557879</v>
      </c>
      <c r="V141" s="27"/>
      <c r="Y141">
        <f t="shared" si="12"/>
        <v>0.49726467616861081</v>
      </c>
    </row>
    <row r="142" spans="1:25" x14ac:dyDescent="0.15">
      <c r="A142">
        <v>70.5</v>
      </c>
      <c r="B142">
        <v>68</v>
      </c>
      <c r="C142">
        <v>140</v>
      </c>
      <c r="E142">
        <f>'6641'!P142</f>
        <v>2.9495796209294642</v>
      </c>
      <c r="F142">
        <f>'6643'!P142</f>
        <v>0.11218859561547663</v>
      </c>
      <c r="G142">
        <f>'6644'!P142</f>
        <v>-5.7803361461081444</v>
      </c>
      <c r="H142">
        <f>'6645'!P142</f>
        <v>1.2123032594506715</v>
      </c>
      <c r="I142">
        <f>'6646'!P142</f>
        <v>-2.131258063711063</v>
      </c>
      <c r="J142">
        <f>'6647'!P142</f>
        <v>0.47876226883183487</v>
      </c>
      <c r="K142">
        <f>'6649'!P142</f>
        <v>8.4317353890386609E-2</v>
      </c>
      <c r="L142" s="18">
        <f>'6697'!P142</f>
        <v>0.60832037275501583</v>
      </c>
      <c r="M142">
        <f>'6698'!P142</f>
        <v>3.7961780029053288E-2</v>
      </c>
      <c r="N142">
        <f>'6700'!P142</f>
        <v>0.15574699676950468</v>
      </c>
      <c r="O142">
        <f>'6703'!P142</f>
        <v>1.6521707248552848</v>
      </c>
      <c r="P142"/>
      <c r="T142" s="27">
        <f t="shared" si="10"/>
        <v>-5.6385748790228597E-2</v>
      </c>
      <c r="U142" s="27">
        <f t="shared" si="11"/>
        <v>0.68399629292466668</v>
      </c>
      <c r="V142" s="27"/>
      <c r="Y142">
        <f t="shared" si="12"/>
        <v>0.15574699676950468</v>
      </c>
    </row>
    <row r="143" spans="1:25" x14ac:dyDescent="0.15">
      <c r="A143">
        <v>71</v>
      </c>
      <c r="B143">
        <v>68.5</v>
      </c>
      <c r="C143">
        <v>141</v>
      </c>
      <c r="E143">
        <f>'6641'!P143</f>
        <v>1.8645717916986371</v>
      </c>
      <c r="F143">
        <f>'6643'!P143</f>
        <v>-0.54760906897669015</v>
      </c>
      <c r="G143">
        <f>'6644'!P143</f>
        <v>-6.1503139424204187</v>
      </c>
      <c r="H143">
        <f>'6645'!P143</f>
        <v>1.098296458411024</v>
      </c>
      <c r="I143">
        <f>'6646'!P143</f>
        <v>0.68409344663075911</v>
      </c>
      <c r="J143">
        <f>'6647'!P143</f>
        <v>-0.36014849459778114</v>
      </c>
      <c r="K143">
        <f>'6649'!P143</f>
        <v>-1.606588631576757</v>
      </c>
      <c r="L143" s="18">
        <f>'6697'!P143</f>
        <v>1.2381420380196095</v>
      </c>
      <c r="M143">
        <f>'6698'!P143</f>
        <v>0.27899401891410902</v>
      </c>
      <c r="N143">
        <f>'6700'!P143</f>
        <v>1.790159465346788</v>
      </c>
      <c r="O143">
        <f>'6703'!P143</f>
        <v>3.3228212261843053</v>
      </c>
      <c r="P143"/>
      <c r="T143" s="27">
        <f t="shared" si="10"/>
        <v>0.14658348251214409</v>
      </c>
      <c r="U143" s="27">
        <f t="shared" si="11"/>
        <v>0.74838146242627834</v>
      </c>
      <c r="V143" s="27"/>
      <c r="Y143">
        <f t="shared" si="12"/>
        <v>0.68409344663075911</v>
      </c>
    </row>
    <row r="144" spans="1:25" x14ac:dyDescent="0.15">
      <c r="A144">
        <v>71.5</v>
      </c>
      <c r="B144">
        <v>69</v>
      </c>
      <c r="C144">
        <v>142</v>
      </c>
      <c r="E144">
        <f>'6641'!P144</f>
        <v>2.3229338521943204</v>
      </c>
      <c r="F144">
        <f>'6643'!P144</f>
        <v>-0.68053524741459503</v>
      </c>
      <c r="G144">
        <f>'6644'!P144</f>
        <v>-5.7434808015583299</v>
      </c>
      <c r="H144">
        <f>'6645'!P144</f>
        <v>1.9535089250927637</v>
      </c>
      <c r="I144">
        <f>'6646'!P144</f>
        <v>1.9357374905615985</v>
      </c>
      <c r="J144">
        <f>'6647'!P144</f>
        <v>0.22905671231852665</v>
      </c>
      <c r="K144">
        <f>'6649'!P144</f>
        <v>-1.6473460648367113</v>
      </c>
      <c r="L144" s="18">
        <f>'6697'!P144</f>
        <v>1.2142013688042117</v>
      </c>
      <c r="M144">
        <f>'6698'!P144</f>
        <v>2.3860073440089953E-2</v>
      </c>
      <c r="N144">
        <f>'6700'!P144</f>
        <v>1.3271072014299856</v>
      </c>
      <c r="O144">
        <f>'6703'!P144</f>
        <v>2.1867571789478859</v>
      </c>
      <c r="P144"/>
      <c r="T144" s="27">
        <f t="shared" si="10"/>
        <v>0.2838000626345224</v>
      </c>
      <c r="U144" s="27">
        <f t="shared" si="11"/>
        <v>0.7154669290997705</v>
      </c>
      <c r="V144" s="27"/>
      <c r="Y144">
        <f t="shared" si="12"/>
        <v>1.2142013688042117</v>
      </c>
    </row>
    <row r="145" spans="1:25" x14ac:dyDescent="0.15">
      <c r="A145">
        <v>72</v>
      </c>
      <c r="B145">
        <v>69.5</v>
      </c>
      <c r="C145">
        <v>143</v>
      </c>
      <c r="E145">
        <f>'6641'!P145</f>
        <v>0.52388359169528642</v>
      </c>
      <c r="F145">
        <f>'6643'!P145</f>
        <v>0.59751811112731879</v>
      </c>
      <c r="G145">
        <f>'6644'!P145</f>
        <v>-4.3638229505500927</v>
      </c>
      <c r="H145">
        <f>'6645'!P145</f>
        <v>2.1264684644441965</v>
      </c>
      <c r="I145">
        <f>'6646'!P145</f>
        <v>4.438619237462917</v>
      </c>
      <c r="J145">
        <f>'6647'!P145</f>
        <v>-0.8990578182022736</v>
      </c>
      <c r="K145">
        <f>'6649'!P145</f>
        <v>-0.7070771654825263</v>
      </c>
      <c r="L145" s="18">
        <f>'6697'!P145</f>
        <v>1.6073821283125618</v>
      </c>
      <c r="M145">
        <f>'6698'!P145</f>
        <v>1.0718209328267279</v>
      </c>
      <c r="N145">
        <f>'6700'!P145</f>
        <v>1.0670053027961575</v>
      </c>
      <c r="O145">
        <f>'6703'!P145</f>
        <v>3.9042070831842217</v>
      </c>
      <c r="P145"/>
      <c r="T145" s="27">
        <f t="shared" si="10"/>
        <v>0.85154062887404502</v>
      </c>
      <c r="U145" s="27">
        <f t="shared" si="11"/>
        <v>0.72201346885308626</v>
      </c>
      <c r="V145" s="27"/>
      <c r="Y145">
        <f t="shared" si="12"/>
        <v>1.0670053027961575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'6641'!P146</f>
        <v>-4.468162497802787</v>
      </c>
      <c r="F146" s="31">
        <f>'6643'!P146</f>
        <v>0.14209550912779684</v>
      </c>
      <c r="G146" s="31">
        <f>'6644'!P146</f>
        <v>-4.7682552566002734</v>
      </c>
      <c r="H146" s="31">
        <f>'6645'!P146</f>
        <v>1.9660843457037034</v>
      </c>
      <c r="I146" s="31">
        <f>'6646'!P146</f>
        <v>3.4869784334837672</v>
      </c>
      <c r="J146" s="31">
        <f>'6647'!P146</f>
        <v>-0.85690516101402814</v>
      </c>
      <c r="K146" s="31">
        <f>'6649'!P146</f>
        <v>0.47746540534226278</v>
      </c>
      <c r="L146" s="32">
        <f>'6697'!P146</f>
        <v>2.7785755049973795</v>
      </c>
      <c r="M146" s="31">
        <f>'6698'!P146</f>
        <v>0.75460644967542345</v>
      </c>
      <c r="N146" s="31">
        <f>'6700'!P146</f>
        <v>2.9630592721427025</v>
      </c>
      <c r="O146" s="31">
        <f>'6703'!P146</f>
        <v>4.618809410202747</v>
      </c>
      <c r="P146" s="31"/>
      <c r="Q146" s="32"/>
      <c r="R146" s="32"/>
      <c r="S146" s="31"/>
      <c r="T146" s="33">
        <f t="shared" si="10"/>
        <v>0.64494103775079037</v>
      </c>
      <c r="U146" s="33">
        <f t="shared" si="11"/>
        <v>0.92212839934084811</v>
      </c>
      <c r="V146" s="27"/>
      <c r="W146" s="2" t="s">
        <v>30</v>
      </c>
      <c r="X146" s="2"/>
      <c r="Y146" s="31">
        <f t="shared" si="12"/>
        <v>0.75460644967542345</v>
      </c>
    </row>
    <row r="147" spans="1:25" x14ac:dyDescent="0.15">
      <c r="A147">
        <v>73</v>
      </c>
      <c r="B147">
        <v>70.5</v>
      </c>
      <c r="C147">
        <v>145</v>
      </c>
      <c r="E147">
        <f>'6641'!P147</f>
        <v>-4.448849593339637</v>
      </c>
      <c r="F147">
        <f>'6643'!P147</f>
        <v>-0.35087727876004338</v>
      </c>
      <c r="G147">
        <f>'6644'!P147</f>
        <v>-4.7676297280103457</v>
      </c>
      <c r="H147">
        <f>'6645'!P147</f>
        <v>3.0974610798387028</v>
      </c>
      <c r="I147">
        <f>'6646'!P147</f>
        <v>-1.5048218380802747</v>
      </c>
      <c r="J147">
        <f>'6647'!P147</f>
        <v>0.5341110092737823</v>
      </c>
      <c r="K147">
        <f>'6649'!P147</f>
        <v>-0.35267000057832809</v>
      </c>
      <c r="L147" s="18">
        <f>'6697'!P147</f>
        <v>3.5695614613617912</v>
      </c>
      <c r="M147">
        <f>'6698'!P147</f>
        <v>2.3916680642641119</v>
      </c>
      <c r="N147">
        <f>'6700'!P147</f>
        <v>3.14047928055294</v>
      </c>
      <c r="O147">
        <f>'6703'!P147</f>
        <v>6.3462074020616255</v>
      </c>
      <c r="P147"/>
      <c r="T147" s="27">
        <f t="shared" si="10"/>
        <v>0.69587635078039323</v>
      </c>
      <c r="U147" s="27">
        <f t="shared" si="11"/>
        <v>1.0365423124443593</v>
      </c>
      <c r="V147" s="27"/>
      <c r="Y147">
        <f t="shared" si="12"/>
        <v>0.5341110092737823</v>
      </c>
    </row>
    <row r="148" spans="1:25" x14ac:dyDescent="0.15">
      <c r="A148">
        <v>73.5</v>
      </c>
      <c r="B148">
        <v>71</v>
      </c>
      <c r="C148">
        <v>146</v>
      </c>
      <c r="E148">
        <f>'6641'!P148</f>
        <v>-4.0033441895792912</v>
      </c>
      <c r="F148">
        <f>'6643'!P148</f>
        <v>0.38844042825906183</v>
      </c>
      <c r="G148">
        <f>'6644'!P148</f>
        <v>-3.6527860013164255</v>
      </c>
      <c r="H148">
        <f>'6645'!P148</f>
        <v>1.8274631886264965</v>
      </c>
      <c r="I148">
        <f>'6646'!P148</f>
        <v>1.8283609614507983</v>
      </c>
      <c r="J148">
        <f>'6647'!P148</f>
        <v>0.66855467233706833</v>
      </c>
      <c r="K148">
        <f>'6649'!P148</f>
        <v>-1.1021242343699922</v>
      </c>
      <c r="L148" s="18">
        <f>'6697'!P148</f>
        <v>3.6633680932179371</v>
      </c>
      <c r="M148">
        <f>'6698'!P148</f>
        <v>2.0779126607922525</v>
      </c>
      <c r="N148">
        <f>'6700'!P148</f>
        <v>3.9814907145939689</v>
      </c>
      <c r="O148">
        <f>'6703'!P148</f>
        <v>4.1364640655900597</v>
      </c>
      <c r="P148"/>
      <c r="T148" s="27">
        <f t="shared" si="10"/>
        <v>0.89216366905472111</v>
      </c>
      <c r="U148" s="27">
        <f t="shared" si="11"/>
        <v>0.85178816657771073</v>
      </c>
      <c r="V148" s="27"/>
      <c r="Y148">
        <f t="shared" si="12"/>
        <v>1.8274631886264965</v>
      </c>
    </row>
    <row r="149" spans="1:25" x14ac:dyDescent="0.15">
      <c r="A149">
        <v>74</v>
      </c>
      <c r="B149">
        <v>71.5</v>
      </c>
      <c r="C149">
        <v>147</v>
      </c>
      <c r="E149">
        <f>'6641'!P149</f>
        <v>-4.7258354013262132</v>
      </c>
      <c r="F149">
        <f>'6643'!P149</f>
        <v>-1.7948159379613373</v>
      </c>
      <c r="G149">
        <f>'6644'!P149</f>
        <v>-4.2912540316687986</v>
      </c>
      <c r="H149">
        <f>'6645'!P149</f>
        <v>2.7738776511492214</v>
      </c>
      <c r="I149">
        <f>'6646'!P149</f>
        <v>-0.69617044772970738</v>
      </c>
      <c r="J149">
        <f>'6647'!P149</f>
        <v>5.6989597449764021E-2</v>
      </c>
      <c r="K149">
        <f>'6649'!P149</f>
        <v>0.54918880598056319</v>
      </c>
      <c r="L149" s="18">
        <f>'6697'!P149</f>
        <v>5.4336895588754173</v>
      </c>
      <c r="M149">
        <f>'6698'!P149</f>
        <v>2.3923519458443301</v>
      </c>
      <c r="N149">
        <f>'6700'!P149</f>
        <v>5.2849624441457212</v>
      </c>
      <c r="O149">
        <f>'6703'!P149</f>
        <v>5.7114127294570887</v>
      </c>
      <c r="P149"/>
      <c r="T149" s="27">
        <f t="shared" si="10"/>
        <v>0.97221790129236785</v>
      </c>
      <c r="U149" s="27">
        <f t="shared" si="11"/>
        <v>1.1194794312304932</v>
      </c>
      <c r="V149" s="27"/>
      <c r="Y149">
        <f t="shared" si="12"/>
        <v>0.54918880598056319</v>
      </c>
    </row>
    <row r="150" spans="1:25" x14ac:dyDescent="0.15">
      <c r="A150">
        <v>74.5</v>
      </c>
      <c r="B150">
        <v>72</v>
      </c>
      <c r="C150">
        <v>148</v>
      </c>
      <c r="E150">
        <f>'6641'!P150</f>
        <v>-5.2029375960630331</v>
      </c>
      <c r="F150">
        <f>'6643'!P150</f>
        <v>-0.63507663710784235</v>
      </c>
      <c r="G150">
        <f>'6644'!P150</f>
        <v>-2.9470529453101868</v>
      </c>
      <c r="H150">
        <f>'6645'!P150</f>
        <v>2.441880093432804</v>
      </c>
      <c r="I150">
        <f>'6646'!P150</f>
        <v>2.7754033951112902</v>
      </c>
      <c r="J150">
        <f>'6647'!P150</f>
        <v>-1.0479223678343677</v>
      </c>
      <c r="K150">
        <f>'6649'!P150</f>
        <v>0.17566972367587844</v>
      </c>
      <c r="L150" s="18">
        <f>'6697'!P150</f>
        <v>3.6750305952899547</v>
      </c>
      <c r="M150">
        <f>'6698'!P150</f>
        <v>3.5157882493927386</v>
      </c>
      <c r="N150">
        <f>'6700'!P150</f>
        <v>5.5867286130227969</v>
      </c>
      <c r="O150">
        <f>'6703'!P150</f>
        <v>4.7840109285252588</v>
      </c>
      <c r="P150"/>
      <c r="T150" s="27">
        <f t="shared" si="10"/>
        <v>1.1928656411032084</v>
      </c>
      <c r="U150" s="27">
        <f t="shared" si="11"/>
        <v>1.0236580918843869</v>
      </c>
      <c r="V150" s="27"/>
      <c r="Y150">
        <f t="shared" si="12"/>
        <v>2.441880093432804</v>
      </c>
    </row>
    <row r="151" spans="1:25" x14ac:dyDescent="0.15">
      <c r="A151">
        <v>75</v>
      </c>
      <c r="B151">
        <v>72.5</v>
      </c>
      <c r="C151">
        <v>149</v>
      </c>
      <c r="E151">
        <f>'6641'!P151</f>
        <v>-3.0184295250993665</v>
      </c>
      <c r="F151">
        <f>'6643'!P151</f>
        <v>-1.3934133674938298</v>
      </c>
      <c r="G151">
        <f>'6644'!P151</f>
        <v>-3.8912545873470248</v>
      </c>
      <c r="H151">
        <f>'6645'!P151</f>
        <v>3.2153183191083823</v>
      </c>
      <c r="I151">
        <f>'6646'!P151</f>
        <v>2.0278876882204098</v>
      </c>
      <c r="J151">
        <f>'6647'!P151</f>
        <v>-1.1186597541905607</v>
      </c>
      <c r="K151">
        <f>'6649'!P151</f>
        <v>-0.5476948640884749</v>
      </c>
      <c r="L151" s="18">
        <f>'6697'!P151</f>
        <v>2.296384155524974</v>
      </c>
      <c r="M151">
        <f>'6698'!P151</f>
        <v>2.3483364993859484</v>
      </c>
      <c r="N151">
        <f>'6700'!P151</f>
        <v>5.3593781504590847</v>
      </c>
      <c r="O151">
        <f>'6703'!P151</f>
        <v>5.3368258224833998</v>
      </c>
      <c r="P151"/>
      <c r="T151" s="27">
        <f t="shared" si="10"/>
        <v>0.96497077608754012</v>
      </c>
      <c r="U151" s="27">
        <f t="shared" si="11"/>
        <v>0.95320608994917377</v>
      </c>
      <c r="V151" s="27"/>
      <c r="Y151">
        <f t="shared" si="12"/>
        <v>2.0278876882204098</v>
      </c>
    </row>
    <row r="152" spans="1:25" x14ac:dyDescent="0.15">
      <c r="A152">
        <v>75.5</v>
      </c>
      <c r="B152">
        <v>73</v>
      </c>
      <c r="C152">
        <v>150</v>
      </c>
      <c r="E152">
        <f>'6641'!P152</f>
        <v>-1.8426036517376791</v>
      </c>
      <c r="F152">
        <f>'6643'!P152</f>
        <v>-2.1697644254414215</v>
      </c>
      <c r="G152">
        <f>'6644'!P152</f>
        <v>-4.6280437696525736</v>
      </c>
      <c r="H152">
        <f>'6645'!P152</f>
        <v>3.0407889713128324</v>
      </c>
      <c r="I152">
        <f>'6646'!P152</f>
        <v>3.7649282527842809</v>
      </c>
      <c r="J152">
        <f>'6647'!P152</f>
        <v>0</v>
      </c>
      <c r="K152">
        <f>'6649'!P152</f>
        <v>-0.4357497964414323</v>
      </c>
      <c r="L152" s="18">
        <f>'6697'!P152</f>
        <v>1.4520272090225006</v>
      </c>
      <c r="M152">
        <f>'6698'!P152</f>
        <v>2.4166745792422781</v>
      </c>
      <c r="N152">
        <f>'6700'!P152</f>
        <v>3.22012962057368</v>
      </c>
      <c r="O152">
        <f>'6703'!P152</f>
        <v>3.6843414803365477</v>
      </c>
      <c r="P152"/>
      <c r="T152" s="27">
        <f t="shared" si="10"/>
        <v>0.77297531545445564</v>
      </c>
      <c r="U152" s="27">
        <f t="shared" si="11"/>
        <v>0.84451557899564755</v>
      </c>
      <c r="V152" s="27"/>
      <c r="Y152">
        <f t="shared" si="12"/>
        <v>1.4520272090225006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90" zoomScaleNormal="90" zoomScalePageLayoutView="80" workbookViewId="0">
      <selection activeCell="C57" sqref="C57:M57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2.5" style="18" customWidth="1"/>
    <col min="4" max="7" width="9.5" style="18" customWidth="1"/>
    <col min="8" max="8" width="8.83203125" style="18" customWidth="1"/>
    <col min="9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6641</v>
      </c>
      <c r="D1" s="2">
        <v>6643</v>
      </c>
      <c r="E1" s="16">
        <v>6644</v>
      </c>
      <c r="F1" s="2">
        <v>6645</v>
      </c>
      <c r="G1" s="2">
        <v>6646</v>
      </c>
      <c r="H1" s="16">
        <v>6647</v>
      </c>
      <c r="I1" s="16">
        <v>6649</v>
      </c>
      <c r="J1" s="16">
        <v>6697</v>
      </c>
      <c r="K1" s="16">
        <v>6698</v>
      </c>
      <c r="L1" s="16">
        <v>6700</v>
      </c>
      <c r="M1" s="16">
        <v>6703</v>
      </c>
      <c r="N1" s="16"/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9"/>
      <c r="S2" s="59"/>
    </row>
    <row r="6" spans="1:23" x14ac:dyDescent="0.15">
      <c r="A6">
        <v>0</v>
      </c>
      <c r="C6" s="3">
        <f>summary!E36</f>
        <v>-0.38670934133438084</v>
      </c>
      <c r="D6" s="3">
        <f>summary!F36</f>
        <v>0.93706656376784914</v>
      </c>
      <c r="E6" s="3">
        <f>summary!G36</f>
        <v>-3.4953492184969512</v>
      </c>
      <c r="F6" s="3">
        <f>summary!H36</f>
        <v>5.8486554084767644</v>
      </c>
      <c r="G6" s="3">
        <f>summary!I36</f>
        <v>-1.7623777748233367</v>
      </c>
      <c r="H6" s="3">
        <f>summary!J36</f>
        <v>-0.10135436088767173</v>
      </c>
      <c r="I6" s="3">
        <f>summary!K36</f>
        <v>-0.77888785701767915</v>
      </c>
      <c r="J6" s="3">
        <f>summary!L36</f>
        <v>-0.99619404381214516</v>
      </c>
      <c r="K6" s="3">
        <f>summary!M36</f>
        <v>3.7460776714165709</v>
      </c>
      <c r="L6" s="3">
        <f>summary!N36</f>
        <v>0.80821085256689795</v>
      </c>
      <c r="M6" s="3">
        <f>summary!O36</f>
        <v>0.96234235884535468</v>
      </c>
      <c r="Q6" s="1"/>
      <c r="R6" s="27">
        <f t="shared" ref="R6:R39" si="0">AVERAGE(C6:O6)</f>
        <v>0.43468002351829749</v>
      </c>
      <c r="S6" s="27">
        <f t="shared" ref="S6:S39" si="1">STDEV(C6:O6)/SQRT(COUNT(C6:O6))</f>
        <v>0.77284117307017652</v>
      </c>
      <c r="T6" s="27"/>
      <c r="W6">
        <f>MEDIAN(C6:I6)</f>
        <v>-0.38670934133438084</v>
      </c>
    </row>
    <row r="7" spans="1:23" x14ac:dyDescent="0.15">
      <c r="A7">
        <v>0.5</v>
      </c>
      <c r="C7" s="3">
        <f>summary!E37</f>
        <v>-9.1272332704927392E-2</v>
      </c>
      <c r="D7" s="3">
        <f>summary!F37</f>
        <v>1.3819300230984841</v>
      </c>
      <c r="E7" s="3">
        <f>summary!G37</f>
        <v>-2.3524154742925676</v>
      </c>
      <c r="F7" s="3">
        <f>summary!H37</f>
        <v>2.6127153647537957</v>
      </c>
      <c r="G7" s="3">
        <f>summary!I37</f>
        <v>-1.03679716892911</v>
      </c>
      <c r="H7" s="3">
        <f>summary!J37</f>
        <v>-0.75433559283229179</v>
      </c>
      <c r="I7" s="3">
        <f>summary!K37</f>
        <v>-6.6413883535070967E-2</v>
      </c>
      <c r="J7" s="3">
        <f>summary!L37</f>
        <v>-0.63721945185648043</v>
      </c>
      <c r="K7" s="3">
        <f>summary!M37</f>
        <v>3.2403686465099044</v>
      </c>
      <c r="L7" s="3">
        <f>summary!N37</f>
        <v>0.39517382677167695</v>
      </c>
      <c r="M7" s="3">
        <f>summary!O37</f>
        <v>1.3410445023574014</v>
      </c>
      <c r="Q7" s="1"/>
      <c r="R7" s="27">
        <f t="shared" si="0"/>
        <v>0.36661622357643769</v>
      </c>
      <c r="S7" s="27">
        <f t="shared" si="1"/>
        <v>0.49825788343808913</v>
      </c>
      <c r="T7" s="27"/>
      <c r="W7">
        <f t="shared" ref="W7:W70" si="2">MEDIAN(C7:I7)</f>
        <v>-9.1272332704927392E-2</v>
      </c>
    </row>
    <row r="8" spans="1:23" x14ac:dyDescent="0.15">
      <c r="A8">
        <v>1</v>
      </c>
      <c r="C8" s="3">
        <f>summary!E38</f>
        <v>-0.34768479644425576</v>
      </c>
      <c r="D8" s="3">
        <f>summary!F38</f>
        <v>2.9901713196384336</v>
      </c>
      <c r="E8" s="3">
        <f>summary!G38</f>
        <v>-0.6623848840445401</v>
      </c>
      <c r="F8" s="3">
        <f>summary!H38</f>
        <v>0.34732281631121281</v>
      </c>
      <c r="G8" s="3">
        <f>summary!I38</f>
        <v>-1.4383938338961049</v>
      </c>
      <c r="H8" s="3">
        <f>summary!J38</f>
        <v>-0.95068669524959715</v>
      </c>
      <c r="I8" s="3">
        <f>summary!K38</f>
        <v>0.64237361078154231</v>
      </c>
      <c r="J8" s="3">
        <f>summary!L38</f>
        <v>0.47338873968611828</v>
      </c>
      <c r="K8" s="3">
        <f>summary!M38</f>
        <v>0.87780374084498081</v>
      </c>
      <c r="L8" s="3">
        <f>summary!N38</f>
        <v>-0.17856772589046277</v>
      </c>
      <c r="M8" s="3">
        <f>summary!O38</f>
        <v>0.91884444152375411</v>
      </c>
      <c r="Q8" s="1"/>
      <c r="R8" s="27">
        <f t="shared" si="0"/>
        <v>0.24292606666009828</v>
      </c>
      <c r="S8" s="27">
        <f t="shared" si="1"/>
        <v>0.35965230704378248</v>
      </c>
      <c r="T8" s="27"/>
      <c r="W8">
        <f t="shared" si="2"/>
        <v>-0.34768479644425576</v>
      </c>
    </row>
    <row r="9" spans="1:23" x14ac:dyDescent="0.15">
      <c r="A9">
        <v>1.5</v>
      </c>
      <c r="C9" s="3">
        <f>summary!E39</f>
        <v>-0.67567065900514256</v>
      </c>
      <c r="D9" s="3">
        <f>summary!F39</f>
        <v>4.3600629584395501</v>
      </c>
      <c r="E9" s="3">
        <f>summary!G39</f>
        <v>2.1487813770646436</v>
      </c>
      <c r="F9" s="3">
        <f>summary!H39</f>
        <v>0.43048173290637753</v>
      </c>
      <c r="G9" s="3">
        <f>summary!I39</f>
        <v>-2.581216712111515</v>
      </c>
      <c r="H9" s="3">
        <f>summary!J39</f>
        <v>-0.43552585576922159</v>
      </c>
      <c r="I9" s="3">
        <f>summary!K39</f>
        <v>-0.43081714711726715</v>
      </c>
      <c r="J9" s="3">
        <f>summary!L39</f>
        <v>-0.7646553368292206</v>
      </c>
      <c r="K9" s="3">
        <f>summary!M39</f>
        <v>7.0125416015140982E-2</v>
      </c>
      <c r="L9" s="3">
        <f>summary!N39</f>
        <v>0.17895747132182191</v>
      </c>
      <c r="M9" s="3">
        <f>summary!O39</f>
        <v>-0.96071439928722313</v>
      </c>
      <c r="Q9" s="1"/>
      <c r="R9" s="27">
        <f t="shared" si="0"/>
        <v>0.12180080414799498</v>
      </c>
      <c r="S9" s="27">
        <f t="shared" si="1"/>
        <v>0.54513255407878769</v>
      </c>
      <c r="T9" s="27"/>
      <c r="W9">
        <f t="shared" si="2"/>
        <v>-0.43081714711726715</v>
      </c>
    </row>
    <row r="10" spans="1:23" x14ac:dyDescent="0.15">
      <c r="A10">
        <v>2</v>
      </c>
      <c r="C10" s="3">
        <f>summary!E40</f>
        <v>-0.43473142480369897</v>
      </c>
      <c r="D10" s="3">
        <f>summary!F40</f>
        <v>2.6596573588825052</v>
      </c>
      <c r="E10" s="3">
        <f>summary!G40</f>
        <v>0.99837979263317311</v>
      </c>
      <c r="F10" s="3">
        <f>summary!H40</f>
        <v>-0.82038282052023659</v>
      </c>
      <c r="G10" s="3">
        <f>summary!I40</f>
        <v>-3.1717031629925492</v>
      </c>
      <c r="H10" s="3">
        <f>summary!J40</f>
        <v>2.400026781434323E-2</v>
      </c>
      <c r="I10" s="3">
        <f>summary!K40</f>
        <v>1.0619137288508096</v>
      </c>
      <c r="J10" s="3">
        <f>summary!L40</f>
        <v>-0.62214495221601807</v>
      </c>
      <c r="K10" s="3">
        <f>summary!M40</f>
        <v>-1.5550317986959943</v>
      </c>
      <c r="L10" s="3">
        <f>summary!N40</f>
        <v>0.81749834326308701</v>
      </c>
      <c r="M10" s="3">
        <f>summary!O40</f>
        <v>-2.2203998478992828</v>
      </c>
      <c r="Q10" s="1"/>
      <c r="R10" s="27">
        <f t="shared" si="0"/>
        <v>-0.29663131960762379</v>
      </c>
      <c r="S10" s="27">
        <f t="shared" si="1"/>
        <v>0.50051130511476605</v>
      </c>
      <c r="T10" s="27"/>
      <c r="W10">
        <f t="shared" si="2"/>
        <v>2.400026781434323E-2</v>
      </c>
    </row>
    <row r="11" spans="1:23" x14ac:dyDescent="0.15">
      <c r="A11">
        <v>2.5</v>
      </c>
      <c r="C11" s="3">
        <f>summary!E41</f>
        <v>-0.51660872139655123</v>
      </c>
      <c r="D11" s="3">
        <f>summary!F41</f>
        <v>1.4653205921551558</v>
      </c>
      <c r="E11" s="3">
        <f>summary!G41</f>
        <v>1.4868885951362341</v>
      </c>
      <c r="F11" s="3">
        <f>summary!H41</f>
        <v>-1.2901115974161761</v>
      </c>
      <c r="G11" s="3">
        <f>summary!I41</f>
        <v>-0.75874604792344502</v>
      </c>
      <c r="H11" s="3">
        <f>summary!J41</f>
        <v>0.1340134348005842</v>
      </c>
      <c r="I11" s="3">
        <f>summary!K41</f>
        <v>-0.21539804475490587</v>
      </c>
      <c r="J11" s="3">
        <f>summary!L41</f>
        <v>9.3508369682667264E-2</v>
      </c>
      <c r="K11" s="3">
        <f>summary!M41</f>
        <v>-0.83791962370954776</v>
      </c>
      <c r="L11" s="3">
        <f>summary!N41</f>
        <v>-0.57172547392411144</v>
      </c>
      <c r="M11" s="3">
        <f>summary!O41</f>
        <v>-0.90884656324572921</v>
      </c>
      <c r="Q11" s="1"/>
      <c r="R11" s="27">
        <f t="shared" si="0"/>
        <v>-0.17451137096325683</v>
      </c>
      <c r="S11" s="27">
        <f t="shared" si="1"/>
        <v>0.27729300092938985</v>
      </c>
      <c r="T11" s="27"/>
      <c r="W11">
        <f t="shared" si="2"/>
        <v>-0.21539804475490587</v>
      </c>
    </row>
    <row r="12" spans="1:23" x14ac:dyDescent="0.15">
      <c r="A12">
        <v>3</v>
      </c>
      <c r="C12" s="3">
        <f>summary!E42</f>
        <v>-0.83862652969365625</v>
      </c>
      <c r="D12" s="3">
        <f>summary!F42</f>
        <v>-1.3160628316897254</v>
      </c>
      <c r="E12" s="3">
        <f>summary!G42</f>
        <v>-2.2152177675605755</v>
      </c>
      <c r="F12" s="3">
        <f>summary!H42</f>
        <v>-0.86974220102529809</v>
      </c>
      <c r="G12" s="3">
        <f>summary!I42</f>
        <v>9.0684351798430207E-2</v>
      </c>
      <c r="H12" s="3">
        <f>summary!J42</f>
        <v>-1.0815315786089048</v>
      </c>
      <c r="I12" s="3">
        <f>summary!K42</f>
        <v>-0.32367949852775729</v>
      </c>
      <c r="J12" s="3">
        <f>summary!L42</f>
        <v>0.69684872790316532</v>
      </c>
      <c r="K12" s="3">
        <f>summary!M42</f>
        <v>0.97419530122004228</v>
      </c>
      <c r="L12" s="3">
        <f>summary!N42</f>
        <v>0.26322542737287413</v>
      </c>
      <c r="M12" s="3">
        <f>summary!O42</f>
        <v>0.63729734211975553</v>
      </c>
      <c r="Q12" s="1"/>
      <c r="R12" s="27">
        <f t="shared" si="0"/>
        <v>-0.36205538697196815</v>
      </c>
      <c r="S12" s="27">
        <f t="shared" si="1"/>
        <v>0.29923880307109707</v>
      </c>
      <c r="T12" s="27"/>
      <c r="W12">
        <f t="shared" si="2"/>
        <v>-0.86974220102529809</v>
      </c>
    </row>
    <row r="13" spans="1:23" x14ac:dyDescent="0.15">
      <c r="A13">
        <v>3.5</v>
      </c>
      <c r="C13" s="3">
        <f>summary!E43</f>
        <v>0.24237168025002917</v>
      </c>
      <c r="D13" s="3">
        <f>summary!F43</f>
        <v>-4.3744576603543148</v>
      </c>
      <c r="E13" s="3">
        <f>summary!G43</f>
        <v>-0.3871880425889766</v>
      </c>
      <c r="F13" s="3">
        <f>summary!H43</f>
        <v>-0.47440064047407915</v>
      </c>
      <c r="G13" s="3">
        <f>summary!I43</f>
        <v>1.2289727564661586</v>
      </c>
      <c r="H13" s="3">
        <f>summary!J43</f>
        <v>1.4513747667022083</v>
      </c>
      <c r="I13" s="3">
        <f>summary!K43</f>
        <v>4.2172767921016228E-2</v>
      </c>
      <c r="J13" s="3">
        <f>summary!L43</f>
        <v>-0.41909432376878736</v>
      </c>
      <c r="K13" s="3">
        <f>summary!M43</f>
        <v>8.6414423513189426E-2</v>
      </c>
      <c r="L13" s="3">
        <f>summary!N43</f>
        <v>-0.39094088432393853</v>
      </c>
      <c r="M13" s="3">
        <f>summary!O43</f>
        <v>1.3669327556073589</v>
      </c>
      <c r="Q13" s="1"/>
      <c r="R13" s="27">
        <f t="shared" si="0"/>
        <v>-0.14798567282273961</v>
      </c>
      <c r="S13" s="27">
        <f t="shared" si="1"/>
        <v>0.47817632520728515</v>
      </c>
      <c r="T13" s="27"/>
      <c r="W13">
        <f t="shared" si="2"/>
        <v>4.2172767921016228E-2</v>
      </c>
    </row>
    <row r="14" spans="1:23" x14ac:dyDescent="0.15">
      <c r="A14">
        <v>4</v>
      </c>
      <c r="C14" s="3">
        <f>summary!E44</f>
        <v>1.4882624952793881</v>
      </c>
      <c r="D14" s="3">
        <f>summary!F44</f>
        <v>-5.0534021783085512</v>
      </c>
      <c r="E14" s="3">
        <f>summary!G44</f>
        <v>-1.270487732452559</v>
      </c>
      <c r="F14" s="3">
        <f>summary!H44</f>
        <v>0.72865070701553314</v>
      </c>
      <c r="G14" s="3">
        <f>summary!I44</f>
        <v>2.8990332156537462</v>
      </c>
      <c r="H14" s="3">
        <f>summary!J44</f>
        <v>0.98814898068220625</v>
      </c>
      <c r="I14" s="3">
        <f>summary!K44</f>
        <v>-0.29789605592223617</v>
      </c>
      <c r="J14" s="3">
        <f>summary!L44</f>
        <v>1.2620838725465722</v>
      </c>
      <c r="K14" s="3">
        <f>summary!M44</f>
        <v>-1.2298291739883345</v>
      </c>
      <c r="L14" s="3">
        <f>summary!N44</f>
        <v>-0.49353693009771177</v>
      </c>
      <c r="M14" s="3">
        <f>summary!O44</f>
        <v>0.33777458545464317</v>
      </c>
      <c r="Q14" s="1"/>
      <c r="R14" s="27">
        <f t="shared" si="0"/>
        <v>-5.8290746739754894E-2</v>
      </c>
      <c r="S14" s="27">
        <f t="shared" si="1"/>
        <v>0.62371375837967236</v>
      </c>
      <c r="T14" s="27"/>
      <c r="W14">
        <f t="shared" si="2"/>
        <v>0.72865070701553314</v>
      </c>
    </row>
    <row r="15" spans="1:23" x14ac:dyDescent="0.15">
      <c r="A15">
        <v>4.5</v>
      </c>
      <c r="C15" s="3">
        <f>summary!E45</f>
        <v>1.082687955813965</v>
      </c>
      <c r="D15" s="3">
        <f>summary!F45</f>
        <v>-0.73128955876298574</v>
      </c>
      <c r="E15" s="3">
        <f>summary!G45</f>
        <v>-9.8771338187411142E-2</v>
      </c>
      <c r="F15" s="3">
        <f>summary!H45</f>
        <v>1.948182003202682</v>
      </c>
      <c r="G15" s="3">
        <f>summary!I45</f>
        <v>3.7313694330053222</v>
      </c>
      <c r="H15" s="3">
        <f>summary!J45</f>
        <v>-0.12979332037163574</v>
      </c>
      <c r="I15" s="3">
        <f>summary!K45</f>
        <v>-0.47866936123106846</v>
      </c>
      <c r="J15" s="3">
        <f>summary!L45</f>
        <v>-0.71993509700439573</v>
      </c>
      <c r="K15" s="3">
        <f>summary!M45</f>
        <v>1.6142417148005361</v>
      </c>
      <c r="L15" s="3">
        <f>summary!N45</f>
        <v>0.37508977227850843</v>
      </c>
      <c r="M15" s="3">
        <f>summary!O45</f>
        <v>0.82911168572673677</v>
      </c>
      <c r="Q15" s="1"/>
      <c r="R15" s="27">
        <f t="shared" si="0"/>
        <v>0.67474762629729579</v>
      </c>
      <c r="S15" s="27">
        <f t="shared" si="1"/>
        <v>0.41148653422656306</v>
      </c>
      <c r="T15" s="27"/>
      <c r="W15">
        <f t="shared" si="2"/>
        <v>-9.8771338187411142E-2</v>
      </c>
    </row>
    <row r="16" spans="1:23" ht="15" x14ac:dyDescent="0.2">
      <c r="A16" s="25">
        <v>5</v>
      </c>
      <c r="B16" s="24" t="s">
        <v>27</v>
      </c>
      <c r="C16" s="25">
        <f>summary!E46</f>
        <v>-0.73227050887239198</v>
      </c>
      <c r="D16" s="25">
        <f>summary!F46</f>
        <v>0.60207599975682835</v>
      </c>
      <c r="E16" s="25">
        <f>summary!G46</f>
        <v>-0.1260227094611874</v>
      </c>
      <c r="F16" s="25">
        <f>summary!H46</f>
        <v>2.5052756376360406</v>
      </c>
      <c r="G16" s="25">
        <f>summary!I46</f>
        <v>9.8170903763991131</v>
      </c>
      <c r="H16" s="25">
        <f>summary!J46</f>
        <v>2.7952301325644018</v>
      </c>
      <c r="I16" s="25">
        <f>summary!K46</f>
        <v>-1.1682606339337072</v>
      </c>
      <c r="J16" s="25">
        <f>summary!L46</f>
        <v>-0.50385613141515972</v>
      </c>
      <c r="K16" s="25">
        <f>summary!M46</f>
        <v>-0.41323835445410606</v>
      </c>
      <c r="L16" s="25">
        <f>summary!N46</f>
        <v>-2.3815822907593827</v>
      </c>
      <c r="M16" s="25">
        <f>summary!O46</f>
        <v>-1.9206141891030874E-2</v>
      </c>
      <c r="N16" s="26"/>
      <c r="O16" s="26"/>
      <c r="P16" s="26"/>
      <c r="Q16" s="1"/>
      <c r="R16" s="28">
        <f t="shared" si="0"/>
        <v>0.9432032159608561</v>
      </c>
      <c r="S16" s="28">
        <f t="shared" si="1"/>
        <v>0.99569708730013506</v>
      </c>
      <c r="T16" s="27"/>
      <c r="U16" s="25">
        <v>-13</v>
      </c>
      <c r="V16" s="25"/>
      <c r="W16">
        <f t="shared" si="2"/>
        <v>0.60207599975682835</v>
      </c>
    </row>
    <row r="17" spans="1:23" x14ac:dyDescent="0.15">
      <c r="A17">
        <v>5.5</v>
      </c>
      <c r="C17" s="3">
        <f>summary!E47</f>
        <v>0.17738117330353295</v>
      </c>
      <c r="D17" s="3">
        <f>summary!F47</f>
        <v>1.929991613770315</v>
      </c>
      <c r="E17" s="3">
        <f>summary!G47</f>
        <v>-1.4978763594925761</v>
      </c>
      <c r="F17" s="3">
        <f>summary!H47</f>
        <v>1.0465624059297731</v>
      </c>
      <c r="G17" s="3">
        <f>summary!I47</f>
        <v>2.1930377451574214</v>
      </c>
      <c r="H17" s="3">
        <f>summary!J47</f>
        <v>-0.41375483633171578</v>
      </c>
      <c r="I17" s="3">
        <f>summary!K47</f>
        <v>-0.78949861290794643</v>
      </c>
      <c r="J17" s="3">
        <f>summary!L47</f>
        <v>-0.66933467393834345</v>
      </c>
      <c r="K17" s="3">
        <f>summary!M47</f>
        <v>-0.97783089890540242</v>
      </c>
      <c r="L17" s="3">
        <f>summary!N47</f>
        <v>-1.6425290264111054</v>
      </c>
      <c r="M17" s="3">
        <f>summary!O47</f>
        <v>1.6022795269316472</v>
      </c>
      <c r="Q17" s="1"/>
      <c r="R17" s="27">
        <f t="shared" si="0"/>
        <v>8.712982337323634E-2</v>
      </c>
      <c r="S17" s="27">
        <f t="shared" si="1"/>
        <v>0.41871046227501435</v>
      </c>
      <c r="T17" s="27"/>
      <c r="U17" s="3">
        <v>-13</v>
      </c>
      <c r="V17" s="3"/>
      <c r="W17">
        <f t="shared" si="2"/>
        <v>0.17738117330353295</v>
      </c>
    </row>
    <row r="18" spans="1:23" x14ac:dyDescent="0.15">
      <c r="A18">
        <v>6</v>
      </c>
      <c r="C18" s="3">
        <f>summary!E48</f>
        <v>0.87934418510554313</v>
      </c>
      <c r="D18" s="3">
        <f>summary!F48</f>
        <v>2.5000570066744712</v>
      </c>
      <c r="E18" s="3">
        <f>summary!G48</f>
        <v>-1.1691214213768293</v>
      </c>
      <c r="F18" s="3">
        <f>summary!H48</f>
        <v>0.18532241480354539</v>
      </c>
      <c r="G18" s="3">
        <f>summary!I48</f>
        <v>-2.1470190806584077</v>
      </c>
      <c r="H18" s="3">
        <f>summary!J48</f>
        <v>2.7202402011146996</v>
      </c>
      <c r="I18" s="3">
        <f>summary!K48</f>
        <v>-1.2436904176319894</v>
      </c>
      <c r="J18" s="3">
        <f>summary!L48</f>
        <v>-2.1527394848672357</v>
      </c>
      <c r="K18" s="3">
        <f>summary!M48</f>
        <v>-1.3451640466344348</v>
      </c>
      <c r="L18" s="3">
        <f>summary!N48</f>
        <v>-0.81639967362344479</v>
      </c>
      <c r="M18" s="3">
        <f>summary!O48</f>
        <v>1.5194235843191732</v>
      </c>
      <c r="Q18" s="1"/>
      <c r="R18" s="27">
        <f t="shared" si="0"/>
        <v>-9.7249702979537223E-2</v>
      </c>
      <c r="S18" s="27">
        <f t="shared" si="1"/>
        <v>0.53339190412908632</v>
      </c>
      <c r="T18" s="27"/>
      <c r="U18" s="3">
        <v>-13</v>
      </c>
      <c r="V18" s="3"/>
      <c r="W18">
        <f t="shared" si="2"/>
        <v>0.18532241480354539</v>
      </c>
    </row>
    <row r="19" spans="1:23" x14ac:dyDescent="0.15">
      <c r="A19">
        <v>6.5</v>
      </c>
      <c r="C19" s="3">
        <f>summary!E49</f>
        <v>3.7738827567498974E-2</v>
      </c>
      <c r="D19" s="3">
        <f>summary!F49</f>
        <v>5.7851021576166604</v>
      </c>
      <c r="E19" s="3">
        <f>summary!G49</f>
        <v>-2.0671251205227792</v>
      </c>
      <c r="F19" s="3">
        <f>summary!H49</f>
        <v>6.3453733385301263E-3</v>
      </c>
      <c r="G19" s="3">
        <f>summary!I49</f>
        <v>1.7642303563087465</v>
      </c>
      <c r="H19" s="3">
        <f>summary!J49</f>
        <v>1.1835629764825117</v>
      </c>
      <c r="I19" s="3">
        <f>summary!K49</f>
        <v>-0.72173929247012014</v>
      </c>
      <c r="J19" s="3">
        <f>summary!L49</f>
        <v>-2.2429109421176836</v>
      </c>
      <c r="K19" s="3">
        <f>summary!M49</f>
        <v>1.1599492911917786</v>
      </c>
      <c r="L19" s="3">
        <f>summary!N49</f>
        <v>-2.2140369067793872</v>
      </c>
      <c r="M19" s="3">
        <f>summary!O49</f>
        <v>1.9910092887622084</v>
      </c>
      <c r="Q19" s="1"/>
      <c r="R19" s="27">
        <f t="shared" si="0"/>
        <v>0.42564781903436033</v>
      </c>
      <c r="S19" s="27">
        <f t="shared" si="1"/>
        <v>0.71366778582152191</v>
      </c>
      <c r="T19" s="27"/>
      <c r="U19" s="3">
        <v>-13</v>
      </c>
      <c r="V19" s="3"/>
      <c r="W19">
        <f t="shared" si="2"/>
        <v>3.7738827567498974E-2</v>
      </c>
    </row>
    <row r="20" spans="1:23" x14ac:dyDescent="0.15">
      <c r="A20">
        <v>7</v>
      </c>
      <c r="C20" s="3">
        <f>summary!E50</f>
        <v>0.26317343453510733</v>
      </c>
      <c r="D20" s="3">
        <f>summary!F50</f>
        <v>6.9772669368616844</v>
      </c>
      <c r="E20" s="3">
        <f>summary!G50</f>
        <v>-0.99547142605914984</v>
      </c>
      <c r="F20" s="3">
        <f>summary!H50</f>
        <v>-2.2952668454023417</v>
      </c>
      <c r="G20" s="3">
        <f>summary!I50</f>
        <v>3.4023866388743169</v>
      </c>
      <c r="H20" s="3">
        <f>summary!J50</f>
        <v>-1.9973467761845345</v>
      </c>
      <c r="I20" s="3">
        <f>summary!K50</f>
        <v>-1.7532881697067701</v>
      </c>
      <c r="J20" s="3">
        <f>summary!L50</f>
        <v>-2.8933917337870705</v>
      </c>
      <c r="K20" s="3">
        <f>summary!M50</f>
        <v>0.9739268123902195</v>
      </c>
      <c r="L20" s="3">
        <f>summary!N50</f>
        <v>-2.3116196402040456</v>
      </c>
      <c r="M20" s="3">
        <f>summary!O50</f>
        <v>3.8970432059840974</v>
      </c>
      <c r="Q20" s="1"/>
      <c r="R20" s="27">
        <f t="shared" si="0"/>
        <v>0.29703749430013759</v>
      </c>
      <c r="S20" s="27">
        <f t="shared" si="1"/>
        <v>0.96545143503597841</v>
      </c>
      <c r="T20" s="27"/>
      <c r="U20" s="3">
        <v>-13</v>
      </c>
      <c r="V20" s="3"/>
      <c r="W20">
        <f t="shared" si="2"/>
        <v>-0.99547142605914984</v>
      </c>
    </row>
    <row r="21" spans="1:23" x14ac:dyDescent="0.15">
      <c r="A21">
        <v>7.5</v>
      </c>
      <c r="C21" s="3">
        <f>summary!E51</f>
        <v>0.19937389606903677</v>
      </c>
      <c r="D21" s="3">
        <f>summary!F51</f>
        <v>6.757608902864666</v>
      </c>
      <c r="E21" s="3">
        <f>summary!G51</f>
        <v>0.53407968059981248</v>
      </c>
      <c r="F21" s="3">
        <f>summary!H51</f>
        <v>-2.9829871182512631</v>
      </c>
      <c r="G21" s="3">
        <f>summary!I51</f>
        <v>1.3740323767730378</v>
      </c>
      <c r="H21" s="3">
        <f>summary!J51</f>
        <v>0.13186542458399156</v>
      </c>
      <c r="I21" s="3">
        <f>summary!K51</f>
        <v>-0.43192101125905008</v>
      </c>
      <c r="J21" s="3">
        <f>summary!L51</f>
        <v>-3.7954004415187135</v>
      </c>
      <c r="K21" s="3">
        <f>summary!M51</f>
        <v>2.042563151857157</v>
      </c>
      <c r="L21" s="3">
        <f>summary!N51</f>
        <v>-3.4506601695241819</v>
      </c>
      <c r="M21" s="3">
        <f>summary!O51</f>
        <v>5.8903952628112117</v>
      </c>
      <c r="Q21" s="1"/>
      <c r="R21" s="27">
        <f t="shared" si="0"/>
        <v>0.56990454136415492</v>
      </c>
      <c r="S21" s="27">
        <f t="shared" si="1"/>
        <v>1.0383055609087013</v>
      </c>
      <c r="T21" s="27"/>
      <c r="U21" s="3">
        <v>-13</v>
      </c>
      <c r="V21" s="3"/>
      <c r="W21">
        <f t="shared" si="2"/>
        <v>0.19937389606903677</v>
      </c>
    </row>
    <row r="22" spans="1:23" x14ac:dyDescent="0.15">
      <c r="A22">
        <v>8</v>
      </c>
      <c r="C22" s="3">
        <f>summary!E52</f>
        <v>-0.15194919678863852</v>
      </c>
      <c r="D22" s="3">
        <f>summary!F52</f>
        <v>6.3358017896996754</v>
      </c>
      <c r="E22" s="3">
        <f>summary!G52</f>
        <v>1.8545012732006441</v>
      </c>
      <c r="F22" s="3">
        <f>summary!H52</f>
        <v>-4.0688021617397183</v>
      </c>
      <c r="G22" s="3">
        <f>summary!I52</f>
        <v>7.6169804476088521</v>
      </c>
      <c r="H22" s="3">
        <f>summary!J52</f>
        <v>-5.1490493648183966</v>
      </c>
      <c r="I22" s="3">
        <f>summary!K52</f>
        <v>-0.48562018604311225</v>
      </c>
      <c r="J22" s="3">
        <f>summary!L52</f>
        <v>-2.0528806472287329</v>
      </c>
      <c r="K22" s="3">
        <f>summary!M52</f>
        <v>1.1078734456869248</v>
      </c>
      <c r="L22" s="3">
        <f>summary!N52</f>
        <v>-1.5360501943276901</v>
      </c>
      <c r="M22" s="3">
        <f>summary!O52</f>
        <v>1.8051769051455773</v>
      </c>
      <c r="Q22" s="1"/>
      <c r="R22" s="27">
        <f t="shared" si="0"/>
        <v>0.4796347373086714</v>
      </c>
      <c r="S22" s="27">
        <f t="shared" si="1"/>
        <v>1.1811242657829972</v>
      </c>
      <c r="T22" s="27"/>
      <c r="U22" s="3">
        <v>-13</v>
      </c>
      <c r="V22" s="3"/>
      <c r="W22">
        <f t="shared" si="2"/>
        <v>-0.15194919678863852</v>
      </c>
    </row>
    <row r="23" spans="1:23" x14ac:dyDescent="0.15">
      <c r="A23">
        <v>8.5</v>
      </c>
      <c r="C23" s="3">
        <f>summary!E53</f>
        <v>-1.1493163305978555</v>
      </c>
      <c r="D23" s="3">
        <f>summary!F53</f>
        <v>5.7847742257354628</v>
      </c>
      <c r="E23" s="3">
        <f>summary!G53</f>
        <v>0.59164833129425431</v>
      </c>
      <c r="F23" s="3">
        <f>summary!H53</f>
        <v>-4.4880945031472912</v>
      </c>
      <c r="G23" s="3">
        <f>summary!I53</f>
        <v>8.4631894306644728</v>
      </c>
      <c r="H23" s="3">
        <f>summary!J53</f>
        <v>-1.8256571877946124</v>
      </c>
      <c r="I23" s="3">
        <f>summary!K53</f>
        <v>-2.1484022802696527</v>
      </c>
      <c r="J23" s="3">
        <f>summary!L53</f>
        <v>-3.1734987215404575</v>
      </c>
      <c r="K23" s="3">
        <f>summary!M53</f>
        <v>0.93034318040076047</v>
      </c>
      <c r="L23" s="3">
        <f>summary!N53</f>
        <v>-2.2699545364170395</v>
      </c>
      <c r="M23" s="3">
        <f>summary!O53</f>
        <v>-0.29840361425490086</v>
      </c>
      <c r="Q23" s="1"/>
      <c r="R23" s="27">
        <f t="shared" si="0"/>
        <v>3.787527218846741E-2</v>
      </c>
      <c r="S23" s="27">
        <f t="shared" si="1"/>
        <v>1.1716903241851537</v>
      </c>
      <c r="T23" s="27"/>
      <c r="U23" s="3">
        <v>-13</v>
      </c>
      <c r="V23" s="3"/>
      <c r="W23">
        <f t="shared" si="2"/>
        <v>-1.1493163305978555</v>
      </c>
    </row>
    <row r="24" spans="1:23" x14ac:dyDescent="0.15">
      <c r="A24">
        <v>9</v>
      </c>
      <c r="C24" s="3">
        <f>summary!E54</f>
        <v>0.63959521466616198</v>
      </c>
      <c r="D24" s="3">
        <f>summary!F54</f>
        <v>6.1832885999375389</v>
      </c>
      <c r="E24" s="3">
        <f>summary!G54</f>
        <v>0.95823154527310883</v>
      </c>
      <c r="F24" s="3">
        <f>summary!H54</f>
        <v>-3.5892509401046802</v>
      </c>
      <c r="G24" s="3">
        <f>summary!I54</f>
        <v>10.08051456930963</v>
      </c>
      <c r="H24" s="3">
        <f>summary!J54</f>
        <v>0.64866820101047473</v>
      </c>
      <c r="I24" s="3">
        <f>summary!K54</f>
        <v>-2.5818991470548305</v>
      </c>
      <c r="J24" s="3">
        <f>summary!L54</f>
        <v>-3.7662420756703145</v>
      </c>
      <c r="K24" s="3">
        <f>summary!M54</f>
        <v>2.7196351045532441</v>
      </c>
      <c r="L24" s="3">
        <f>summary!N54</f>
        <v>-1.2389416035184797</v>
      </c>
      <c r="M24" s="3">
        <f>summary!O54</f>
        <v>1.8219614899957576E-2</v>
      </c>
      <c r="Q24" s="1"/>
      <c r="R24" s="27">
        <f t="shared" si="0"/>
        <v>0.91561991666380083</v>
      </c>
      <c r="S24" s="27">
        <f t="shared" si="1"/>
        <v>1.2614607771541788</v>
      </c>
      <c r="T24" s="27"/>
      <c r="U24" s="3">
        <v>-13</v>
      </c>
      <c r="V24" s="3"/>
      <c r="W24">
        <f t="shared" si="2"/>
        <v>0.64866820101047473</v>
      </c>
    </row>
    <row r="25" spans="1:23" x14ac:dyDescent="0.15">
      <c r="A25">
        <v>9.5</v>
      </c>
      <c r="C25" s="3">
        <f>summary!E55</f>
        <v>0.51734435390796307</v>
      </c>
      <c r="D25" s="3">
        <f>summary!F55</f>
        <v>5.1839739632539699</v>
      </c>
      <c r="E25" s="3">
        <f>summary!G55</f>
        <v>-1.2845933458850716</v>
      </c>
      <c r="F25" s="3">
        <f>summary!H55</f>
        <v>-4.2997062167210753</v>
      </c>
      <c r="G25" s="3">
        <f>summary!I55</f>
        <v>11.653341237918164</v>
      </c>
      <c r="H25" s="3">
        <f>summary!J55</f>
        <v>-1.6672897585799726</v>
      </c>
      <c r="I25" s="3">
        <f>summary!K55</f>
        <v>-1.3178813706559465</v>
      </c>
      <c r="J25" s="3">
        <f>summary!L55</f>
        <v>-0.33732206174873341</v>
      </c>
      <c r="K25" s="3">
        <f>summary!M55</f>
        <v>3.0777197062161461</v>
      </c>
      <c r="L25" s="3">
        <f>summary!N55</f>
        <v>-0.47327019904168299</v>
      </c>
      <c r="M25" s="3">
        <f>summary!O55</f>
        <v>-1.7203605879948298</v>
      </c>
      <c r="Q25" s="1"/>
      <c r="R25" s="27">
        <f t="shared" si="0"/>
        <v>0.84835961096990298</v>
      </c>
      <c r="S25" s="27">
        <f t="shared" si="1"/>
        <v>1.3226998181158067</v>
      </c>
      <c r="T25" s="27"/>
      <c r="U25" s="3">
        <v>-13</v>
      </c>
      <c r="V25" s="3"/>
      <c r="W25">
        <f t="shared" si="2"/>
        <v>-1.2845933458850716</v>
      </c>
    </row>
    <row r="26" spans="1:23" x14ac:dyDescent="0.15">
      <c r="A26">
        <v>10</v>
      </c>
      <c r="C26" s="3">
        <f>summary!E56</f>
        <v>2.2036727921531329</v>
      </c>
      <c r="D26" s="3">
        <f>summary!F56</f>
        <v>3.5913059676674757</v>
      </c>
      <c r="E26" s="3">
        <f>summary!G56</f>
        <v>-0.7060738119751836</v>
      </c>
      <c r="F26" s="3">
        <f>summary!H56</f>
        <v>-3.8866674683798257</v>
      </c>
      <c r="G26" s="3">
        <f>summary!I56</f>
        <v>8.2534614156945736</v>
      </c>
      <c r="H26" s="3">
        <f>summary!J56</f>
        <v>-1.8200635631259301</v>
      </c>
      <c r="I26" s="3">
        <f>summary!K56</f>
        <v>-1.2751696360868174</v>
      </c>
      <c r="J26" s="3">
        <f>summary!L56</f>
        <v>-1.3426436201951062</v>
      </c>
      <c r="K26" s="3">
        <f>summary!M56</f>
        <v>3.3183621069376121</v>
      </c>
      <c r="L26" s="3">
        <f>summary!N56</f>
        <v>-1.9671417522721557</v>
      </c>
      <c r="M26" s="3">
        <f>summary!O56</f>
        <v>-2.0949704659282786</v>
      </c>
      <c r="Q26" s="1"/>
      <c r="R26" s="27">
        <f t="shared" si="0"/>
        <v>0.38855199677177232</v>
      </c>
      <c r="S26" s="27">
        <f t="shared" si="1"/>
        <v>1.0695315821554794</v>
      </c>
      <c r="T26" s="27"/>
      <c r="U26" s="3">
        <v>-13</v>
      </c>
      <c r="V26" s="3"/>
      <c r="W26">
        <f t="shared" si="2"/>
        <v>-0.7060738119751836</v>
      </c>
    </row>
    <row r="27" spans="1:23" x14ac:dyDescent="0.15">
      <c r="A27">
        <v>10.5</v>
      </c>
      <c r="C27" s="3">
        <f>summary!E57</f>
        <v>2.3013136258091902</v>
      </c>
      <c r="D27" s="3">
        <f>summary!F57</f>
        <v>5.6302182313321945</v>
      </c>
      <c r="E27" s="3">
        <f>summary!G57</f>
        <v>-1.6159084181387995</v>
      </c>
      <c r="F27" s="3">
        <f>summary!H57</f>
        <v>-3.6471135123266794</v>
      </c>
      <c r="G27" s="3">
        <f>summary!I57</f>
        <v>4.8085369441586447</v>
      </c>
      <c r="H27" s="3">
        <f>summary!J57</f>
        <v>-2.5432874997750052</v>
      </c>
      <c r="I27" s="3">
        <f>summary!K57</f>
        <v>-2.1113008270933844</v>
      </c>
      <c r="J27" s="3">
        <f>summary!L57</f>
        <v>-0.63560050948275337</v>
      </c>
      <c r="K27" s="3">
        <f>summary!M57</f>
        <v>1.5141342815127168</v>
      </c>
      <c r="L27" s="3">
        <f>summary!N57</f>
        <v>-0.18965280157473985</v>
      </c>
      <c r="M27" s="3">
        <f>summary!O57</f>
        <v>-2.5044819253901078</v>
      </c>
      <c r="Q27" s="1"/>
      <c r="R27" s="27">
        <f t="shared" si="0"/>
        <v>9.1532508093752477E-2</v>
      </c>
      <c r="S27" s="27">
        <f t="shared" si="1"/>
        <v>0.9335599366556937</v>
      </c>
      <c r="T27" s="27"/>
      <c r="U27" s="3">
        <v>-13</v>
      </c>
      <c r="V27" s="3"/>
      <c r="W27">
        <f t="shared" si="2"/>
        <v>-1.6159084181387995</v>
      </c>
    </row>
    <row r="28" spans="1:23" x14ac:dyDescent="0.15">
      <c r="A28">
        <v>11</v>
      </c>
      <c r="C28" s="3">
        <f>summary!E58</f>
        <v>3.9535381732007253</v>
      </c>
      <c r="D28" s="3">
        <f>summary!F58</f>
        <v>4.3148410165465547</v>
      </c>
      <c r="E28" s="3">
        <f>summary!G58</f>
        <v>-0.18551971551335095</v>
      </c>
      <c r="F28" s="3">
        <f>summary!H58</f>
        <v>-4.5960335847261797</v>
      </c>
      <c r="G28" s="3">
        <f>summary!I58</f>
        <v>4.3261542188061739</v>
      </c>
      <c r="H28" s="3">
        <f>summary!J58</f>
        <v>-5.8091799995952735</v>
      </c>
      <c r="I28" s="3">
        <f>summary!K58</f>
        <v>-2.088864680363872</v>
      </c>
      <c r="J28" s="3">
        <f>summary!L58</f>
        <v>7.608206973399978E-2</v>
      </c>
      <c r="K28" s="3">
        <f>summary!M58</f>
        <v>2.0617940469276221</v>
      </c>
      <c r="L28" s="3">
        <f>summary!N58</f>
        <v>-1.8243181384745542</v>
      </c>
      <c r="M28" s="3">
        <f>summary!O58</f>
        <v>-3.2984379559390637</v>
      </c>
      <c r="Q28" s="1"/>
      <c r="R28" s="27">
        <f t="shared" si="0"/>
        <v>-0.2790858681270198</v>
      </c>
      <c r="S28" s="27">
        <f t="shared" si="1"/>
        <v>1.0864438748856682</v>
      </c>
      <c r="T28" s="27"/>
      <c r="U28" s="3">
        <v>-13</v>
      </c>
      <c r="V28" s="3"/>
      <c r="W28">
        <f t="shared" si="2"/>
        <v>-0.18551971551335095</v>
      </c>
    </row>
    <row r="29" spans="1:23" x14ac:dyDescent="0.15">
      <c r="A29">
        <v>11.5</v>
      </c>
      <c r="C29" s="3">
        <f>summary!E59</f>
        <v>4.6959592629190317</v>
      </c>
      <c r="D29" s="3">
        <f>summary!F59</f>
        <v>1.7148913642257426</v>
      </c>
      <c r="E29" s="3">
        <f>summary!G59</f>
        <v>0.12547582501916407</v>
      </c>
      <c r="F29" s="3">
        <f>summary!H59</f>
        <v>-3.6781529641486634</v>
      </c>
      <c r="G29" s="3">
        <f>summary!I59</f>
        <v>4.7188953021041096</v>
      </c>
      <c r="H29" s="3">
        <f>summary!J59</f>
        <v>-4.0742273751705333</v>
      </c>
      <c r="I29" s="3">
        <f>summary!K59</f>
        <v>-1.2569630149759536</v>
      </c>
      <c r="J29" s="3">
        <f>summary!L59</f>
        <v>3.4051236414623474</v>
      </c>
      <c r="K29" s="3">
        <f>summary!M59</f>
        <v>3.8241808659390815</v>
      </c>
      <c r="L29" s="3">
        <f>summary!N59</f>
        <v>-1.96966022685625</v>
      </c>
      <c r="M29" s="3">
        <f>summary!O59</f>
        <v>3.7431204088710007E-2</v>
      </c>
      <c r="Q29" s="1"/>
      <c r="R29" s="27">
        <f t="shared" si="0"/>
        <v>0.68572308041879859</v>
      </c>
      <c r="S29" s="27">
        <f t="shared" si="1"/>
        <v>0.97193578182178353</v>
      </c>
      <c r="T29" s="27"/>
      <c r="U29" s="3">
        <v>-13</v>
      </c>
      <c r="V29" s="3"/>
      <c r="W29">
        <f t="shared" si="2"/>
        <v>0.12547582501916407</v>
      </c>
    </row>
    <row r="30" spans="1:23" x14ac:dyDescent="0.15">
      <c r="A30">
        <v>12</v>
      </c>
      <c r="C30" s="3">
        <f>summary!E60</f>
        <v>7.3652293525471233</v>
      </c>
      <c r="D30" s="3">
        <f>summary!F60</f>
        <v>2.8511644766624933</v>
      </c>
      <c r="E30" s="3">
        <f>summary!G60</f>
        <v>2.3953731646548087</v>
      </c>
      <c r="F30" s="3">
        <f>summary!H60</f>
        <v>-3.1745026909573508</v>
      </c>
      <c r="G30" s="3">
        <f>summary!I60</f>
        <v>-2.8031736585556168</v>
      </c>
      <c r="H30" s="3">
        <f>summary!J60</f>
        <v>-5.0449910410780703</v>
      </c>
      <c r="I30" s="3">
        <f>summary!K60</f>
        <v>-1.4181078435093983</v>
      </c>
      <c r="J30" s="3">
        <f>summary!L60</f>
        <v>0.43545831452719469</v>
      </c>
      <c r="K30" s="3">
        <f>summary!M60</f>
        <v>3.0569926200566124</v>
      </c>
      <c r="L30" s="3">
        <f>summary!N60</f>
        <v>-3.7045921767599328</v>
      </c>
      <c r="M30" s="3">
        <f>summary!O60</f>
        <v>-0.61467070208218777</v>
      </c>
      <c r="Q30" s="1"/>
      <c r="R30" s="27">
        <f t="shared" si="0"/>
        <v>-5.9620016772211286E-2</v>
      </c>
      <c r="S30" s="27">
        <f t="shared" si="1"/>
        <v>1.1164445201471667</v>
      </c>
      <c r="T30" s="27"/>
      <c r="U30" s="3">
        <v>-13</v>
      </c>
      <c r="V30" s="3"/>
      <c r="W30">
        <f t="shared" si="2"/>
        <v>-1.4181078435093983</v>
      </c>
    </row>
    <row r="31" spans="1:23" x14ac:dyDescent="0.15">
      <c r="A31">
        <v>12.5</v>
      </c>
      <c r="C31" s="3">
        <f>summary!E61</f>
        <v>6.7191366565939772</v>
      </c>
      <c r="D31" s="3">
        <f>summary!F61</f>
        <v>2.1372310735964168</v>
      </c>
      <c r="E31" s="3">
        <f>summary!G61</f>
        <v>1.6974718834446436</v>
      </c>
      <c r="F31" s="3">
        <f>summary!H61</f>
        <v>-4.3282848343999714</v>
      </c>
      <c r="G31" s="3">
        <f>summary!I61</f>
        <v>-1.572321105440909</v>
      </c>
      <c r="H31" s="3">
        <f>summary!J61</f>
        <v>-2.3100217384074129</v>
      </c>
      <c r="I31" s="3">
        <f>summary!K61</f>
        <v>-2.394753556621493</v>
      </c>
      <c r="J31" s="3">
        <f>summary!L61</f>
        <v>-0.98746700225500939</v>
      </c>
      <c r="K31" s="3">
        <f>summary!M61</f>
        <v>0.39755497870854839</v>
      </c>
      <c r="L31" s="3">
        <f>summary!N61</f>
        <v>-2.4247605312113536</v>
      </c>
      <c r="M31" s="3">
        <f>summary!O61</f>
        <v>1.9426866760362322</v>
      </c>
      <c r="Q31" s="1"/>
      <c r="R31" s="27">
        <f t="shared" si="0"/>
        <v>-0.10213886363239372</v>
      </c>
      <c r="S31" s="27">
        <f t="shared" si="1"/>
        <v>0.93198289848090765</v>
      </c>
      <c r="T31" s="27"/>
      <c r="U31" s="3">
        <v>-13</v>
      </c>
      <c r="V31" s="3"/>
      <c r="W31">
        <f t="shared" si="2"/>
        <v>-1.572321105440909</v>
      </c>
    </row>
    <row r="32" spans="1:23" x14ac:dyDescent="0.15">
      <c r="A32">
        <v>13</v>
      </c>
      <c r="C32" s="3">
        <f>summary!E62</f>
        <v>6.737068212729695</v>
      </c>
      <c r="D32" s="3">
        <f>summary!F62</f>
        <v>2.6668173257166066E-2</v>
      </c>
      <c r="E32" s="3">
        <f>summary!G62</f>
        <v>0.33052862882954093</v>
      </c>
      <c r="F32" s="3">
        <f>summary!H62</f>
        <v>-2.9937429139275804</v>
      </c>
      <c r="G32" s="3">
        <f>summary!I62</f>
        <v>1.9016234345309251</v>
      </c>
      <c r="H32" s="3">
        <f>summary!J62</f>
        <v>-1.9307070124583987</v>
      </c>
      <c r="I32" s="3">
        <f>summary!K62</f>
        <v>-2.9980427575041197</v>
      </c>
      <c r="J32" s="3">
        <f>summary!L62</f>
        <v>-1.9048241643955865</v>
      </c>
      <c r="K32" s="3">
        <f>summary!M62</f>
        <v>-1.4916655518184101</v>
      </c>
      <c r="L32" s="3">
        <f>summary!N62</f>
        <v>2.5464688356912839E-2</v>
      </c>
      <c r="M32" s="3">
        <f>summary!O62</f>
        <v>0.19471071374880281</v>
      </c>
      <c r="Q32" s="1"/>
      <c r="R32" s="27">
        <f t="shared" si="0"/>
        <v>-0.19117441351373216</v>
      </c>
      <c r="S32" s="27">
        <f t="shared" si="1"/>
        <v>0.83275317985847763</v>
      </c>
      <c r="T32" s="27"/>
      <c r="U32" s="3">
        <v>-13</v>
      </c>
      <c r="V32" s="3"/>
      <c r="W32">
        <f t="shared" si="2"/>
        <v>2.6668173257166066E-2</v>
      </c>
    </row>
    <row r="33" spans="1:23" x14ac:dyDescent="0.15">
      <c r="A33">
        <v>13.5</v>
      </c>
      <c r="C33" s="3">
        <f>summary!E63</f>
        <v>6.6196899479811124</v>
      </c>
      <c r="D33" s="3">
        <f>summary!F63</f>
        <v>0.50509956494713559</v>
      </c>
      <c r="E33" s="3">
        <f>summary!G63</f>
        <v>-1.2971331989155153</v>
      </c>
      <c r="F33" s="3">
        <f>summary!H63</f>
        <v>-4.3583163056599474</v>
      </c>
      <c r="G33" s="3">
        <f>summary!I63</f>
        <v>0.74573574578054003</v>
      </c>
      <c r="H33" s="3">
        <f>summary!J63</f>
        <v>-2.4750240645256123</v>
      </c>
      <c r="I33" s="3">
        <f>summary!K63</f>
        <v>-1.6053066221784269</v>
      </c>
      <c r="J33" s="3">
        <f>summary!L63</f>
        <v>-1.8752171160372362</v>
      </c>
      <c r="K33" s="3">
        <f>summary!M63</f>
        <v>-1.6869627768164803</v>
      </c>
      <c r="L33" s="3">
        <f>summary!N63</f>
        <v>-0.57454514506020826</v>
      </c>
      <c r="M33" s="3">
        <f>summary!O63</f>
        <v>2.8465777461738595</v>
      </c>
      <c r="Q33" s="1"/>
      <c r="R33" s="27">
        <f t="shared" si="0"/>
        <v>-0.28685474766461616</v>
      </c>
      <c r="S33" s="27">
        <f t="shared" si="1"/>
        <v>0.89392911519914875</v>
      </c>
      <c r="T33" s="27"/>
      <c r="U33" s="3">
        <v>-13</v>
      </c>
      <c r="V33" s="3"/>
      <c r="W33">
        <f t="shared" si="2"/>
        <v>-1.2971331989155153</v>
      </c>
    </row>
    <row r="34" spans="1:23" x14ac:dyDescent="0.15">
      <c r="A34">
        <v>14</v>
      </c>
      <c r="C34" s="3">
        <f>summary!E64</f>
        <v>8.2494608727078536</v>
      </c>
      <c r="D34" s="3">
        <f>summary!F64</f>
        <v>-1.1306824057344584</v>
      </c>
      <c r="E34" s="3">
        <f>summary!G64</f>
        <v>-0.61374472121403301</v>
      </c>
      <c r="F34" s="3">
        <f>summary!H64</f>
        <v>-3.5035752862142897</v>
      </c>
      <c r="G34" s="3">
        <f>summary!I64</f>
        <v>-0.1321591562266686</v>
      </c>
      <c r="H34" s="3">
        <f>summary!J64</f>
        <v>-3.4437722380444931</v>
      </c>
      <c r="I34" s="3">
        <f>summary!K64</f>
        <v>-2.789487836795594</v>
      </c>
      <c r="J34" s="3">
        <f>summary!L64</f>
        <v>-3.4562290607817117</v>
      </c>
      <c r="K34" s="3">
        <f>summary!M64</f>
        <v>-0.26344423324928384</v>
      </c>
      <c r="L34" s="3">
        <f>summary!N64</f>
        <v>0.96216401104268179</v>
      </c>
      <c r="M34" s="3">
        <f>summary!O64</f>
        <v>0.48323311289443105</v>
      </c>
      <c r="Q34" s="1"/>
      <c r="R34" s="27">
        <f t="shared" si="0"/>
        <v>-0.51256699469232414</v>
      </c>
      <c r="S34" s="27">
        <f t="shared" si="1"/>
        <v>1.0087177606398792</v>
      </c>
      <c r="T34" s="27"/>
      <c r="U34" s="3">
        <v>-13</v>
      </c>
      <c r="V34" s="3"/>
      <c r="W34">
        <f t="shared" si="2"/>
        <v>-1.1306824057344584</v>
      </c>
    </row>
    <row r="35" spans="1:23" x14ac:dyDescent="0.15">
      <c r="A35">
        <v>14.5</v>
      </c>
      <c r="C35" s="3">
        <f>summary!E65</f>
        <v>3.278243161641258</v>
      </c>
      <c r="D35" s="3">
        <f>summary!F65</f>
        <v>-0.88002257851305488</v>
      </c>
      <c r="E35" s="3">
        <f>summary!G65</f>
        <v>-0.76141161658195589</v>
      </c>
      <c r="F35" s="3">
        <f>summary!H65</f>
        <v>-2.9606023451720058</v>
      </c>
      <c r="G35" s="3">
        <f>summary!I65</f>
        <v>0.71662492132436129</v>
      </c>
      <c r="H35" s="3">
        <f>summary!J65</f>
        <v>-1.6770275424378038</v>
      </c>
      <c r="I35" s="3">
        <f>summary!K65</f>
        <v>-2.9659077350252421</v>
      </c>
      <c r="J35" s="3">
        <f>summary!L65</f>
        <v>-3.3384456195661203</v>
      </c>
      <c r="K35" s="3">
        <f>summary!M65</f>
        <v>0.27678936638700524</v>
      </c>
      <c r="L35" s="3">
        <f>summary!N65</f>
        <v>2.4019900148255289</v>
      </c>
      <c r="M35" s="3">
        <f>summary!O65</f>
        <v>-1.3682265989866775</v>
      </c>
      <c r="Q35" s="1"/>
      <c r="R35" s="27">
        <f t="shared" si="0"/>
        <v>-0.6616360520095188</v>
      </c>
      <c r="S35" s="27">
        <f t="shared" si="1"/>
        <v>0.65391728596638143</v>
      </c>
      <c r="T35" s="27"/>
      <c r="U35" s="3">
        <v>-13</v>
      </c>
      <c r="V35" s="3"/>
      <c r="W35">
        <f t="shared" si="2"/>
        <v>-0.88002257851305488</v>
      </c>
    </row>
    <row r="36" spans="1:23" x14ac:dyDescent="0.15">
      <c r="A36">
        <v>15</v>
      </c>
      <c r="C36" s="3">
        <f>summary!E66</f>
        <v>-2.7237029893203708</v>
      </c>
      <c r="D36" s="3">
        <f>summary!F66</f>
        <v>0.98957099477390587</v>
      </c>
      <c r="E36" s="3">
        <f>summary!G66</f>
        <v>0.26957809657596465</v>
      </c>
      <c r="F36" s="3">
        <f>summary!H66</f>
        <v>-4.2311510493929063</v>
      </c>
      <c r="G36" s="3">
        <f>summary!I66</f>
        <v>6.4745216281193727</v>
      </c>
      <c r="H36" s="3">
        <f>summary!J66</f>
        <v>-3.5150038348622958</v>
      </c>
      <c r="I36" s="3">
        <f>summary!K66</f>
        <v>-2.1804622518269623</v>
      </c>
      <c r="J36" s="3">
        <f>summary!L66</f>
        <v>-3.0155300944059009</v>
      </c>
      <c r="K36" s="3">
        <f>summary!M66</f>
        <v>0.25035685876610608</v>
      </c>
      <c r="L36" s="3">
        <f>summary!N66</f>
        <v>1.7400402618297057</v>
      </c>
      <c r="M36" s="3">
        <f>summary!O66</f>
        <v>-1.0395935907475153</v>
      </c>
      <c r="Q36" s="1"/>
      <c r="R36" s="27">
        <f t="shared" si="0"/>
        <v>-0.63467054277189972</v>
      </c>
      <c r="S36" s="27">
        <f t="shared" si="1"/>
        <v>0.92557569191784483</v>
      </c>
      <c r="T36" s="27"/>
      <c r="U36" s="3">
        <v>-13</v>
      </c>
      <c r="V36" s="3"/>
      <c r="W36">
        <f t="shared" si="2"/>
        <v>-2.1804622518269623</v>
      </c>
    </row>
    <row r="37" spans="1:23" x14ac:dyDescent="0.15">
      <c r="A37">
        <v>15.5</v>
      </c>
      <c r="C37" s="3">
        <f>summary!E67</f>
        <v>-1.2527752637026353</v>
      </c>
      <c r="D37" s="3">
        <f>summary!F67</f>
        <v>1.0099209916455403</v>
      </c>
      <c r="E37" s="3">
        <f>summary!G67</f>
        <v>1.7140486110079529</v>
      </c>
      <c r="F37" s="3">
        <f>summary!H67</f>
        <v>-2.9949325557700606</v>
      </c>
      <c r="G37" s="3">
        <f>summary!I67</f>
        <v>6.3557218680517726</v>
      </c>
      <c r="H37" s="3">
        <f>summary!J67</f>
        <v>-4.4847141204575918</v>
      </c>
      <c r="I37" s="3">
        <f>summary!K67</f>
        <v>-3.3231515153279232</v>
      </c>
      <c r="J37" s="3">
        <f>summary!L67</f>
        <v>-4.0393333873305952</v>
      </c>
      <c r="K37" s="3">
        <f>summary!M67</f>
        <v>0.66656284229081508</v>
      </c>
      <c r="L37" s="3">
        <f>summary!N67</f>
        <v>2.7296166934783512</v>
      </c>
      <c r="M37" s="3">
        <f>summary!O67</f>
        <v>-0.96305835878234602</v>
      </c>
      <c r="Q37" s="1"/>
      <c r="R37" s="27">
        <f t="shared" si="0"/>
        <v>-0.4165540177178837</v>
      </c>
      <c r="S37" s="27">
        <f t="shared" si="1"/>
        <v>0.99671408461334221</v>
      </c>
      <c r="T37" s="27"/>
      <c r="U37" s="3">
        <v>-13</v>
      </c>
      <c r="V37" s="3"/>
      <c r="W37">
        <f t="shared" si="2"/>
        <v>-1.2527752637026353</v>
      </c>
    </row>
    <row r="38" spans="1:23" x14ac:dyDescent="0.15">
      <c r="A38">
        <v>16</v>
      </c>
      <c r="C38" s="3">
        <f>summary!E68</f>
        <v>-0.85690324090326986</v>
      </c>
      <c r="D38" s="3">
        <f>summary!F68</f>
        <v>-0.25056280667205527</v>
      </c>
      <c r="E38" s="3">
        <f>summary!G68</f>
        <v>2.2950476725914748</v>
      </c>
      <c r="F38" s="3">
        <f>summary!H68</f>
        <v>-2.3174745385588085</v>
      </c>
      <c r="G38" s="3">
        <f>summary!I68</f>
        <v>9.0509921831387068</v>
      </c>
      <c r="H38" s="3">
        <f>summary!J68</f>
        <v>-3.5555272865569183</v>
      </c>
      <c r="I38" s="3">
        <f>summary!K68</f>
        <v>-3.3572100670976166</v>
      </c>
      <c r="J38" s="3">
        <f>summary!L68</f>
        <v>-4.5359094273014877</v>
      </c>
      <c r="K38" s="3">
        <f>summary!M68</f>
        <v>0.36878584076261833</v>
      </c>
      <c r="L38" s="3">
        <f>summary!N68</f>
        <v>1.3367724225965223</v>
      </c>
      <c r="M38" s="3">
        <f>summary!O68</f>
        <v>-1.6376554895564273</v>
      </c>
      <c r="Q38" s="1"/>
      <c r="R38" s="27">
        <f t="shared" si="0"/>
        <v>-0.31451315795975093</v>
      </c>
      <c r="S38" s="27">
        <f t="shared" si="1"/>
        <v>1.1336158548864563</v>
      </c>
      <c r="T38" s="27"/>
      <c r="U38" s="3">
        <v>-13</v>
      </c>
      <c r="V38" s="3"/>
      <c r="W38">
        <f t="shared" si="2"/>
        <v>-0.85690324090326986</v>
      </c>
    </row>
    <row r="39" spans="1:23" x14ac:dyDescent="0.15">
      <c r="A39">
        <v>16.5</v>
      </c>
      <c r="C39" s="3">
        <f>summary!E69</f>
        <v>0.51803929628822287</v>
      </c>
      <c r="D39" s="3">
        <f>summary!F69</f>
        <v>4.2922559934612847</v>
      </c>
      <c r="E39" s="3">
        <f>summary!G69</f>
        <v>4.5304012042114916</v>
      </c>
      <c r="F39" s="3">
        <f>summary!H69</f>
        <v>-4.2032428710757141</v>
      </c>
      <c r="G39" s="3">
        <f>summary!I69</f>
        <v>11.715467758385579</v>
      </c>
      <c r="H39" s="3">
        <f>summary!J69</f>
        <v>-3.386317908688683</v>
      </c>
      <c r="I39" s="3">
        <f>summary!K69</f>
        <v>-2.1196971895818888</v>
      </c>
      <c r="J39" s="3">
        <f>summary!L69</f>
        <v>-3.5067668846572788</v>
      </c>
      <c r="K39" s="3">
        <f>summary!M69</f>
        <v>0.81978206745293869</v>
      </c>
      <c r="L39" s="3">
        <f>summary!N69</f>
        <v>3.2145574316655385</v>
      </c>
      <c r="M39" s="3">
        <f>summary!O69</f>
        <v>0.89352259705111625</v>
      </c>
      <c r="Q39" s="1"/>
      <c r="R39" s="27">
        <f t="shared" si="0"/>
        <v>1.1607274085920551</v>
      </c>
      <c r="S39" s="27">
        <f t="shared" si="1"/>
        <v>1.4122101032489021</v>
      </c>
      <c r="T39" s="27"/>
      <c r="U39" s="3">
        <v>-13</v>
      </c>
      <c r="V39" s="3"/>
      <c r="W39">
        <f t="shared" si="2"/>
        <v>0.51803929628822287</v>
      </c>
    </row>
    <row r="40" spans="1:23" x14ac:dyDescent="0.15">
      <c r="A40">
        <v>17</v>
      </c>
      <c r="C40" s="3">
        <f>summary!E70</f>
        <v>-1.9377617268178979</v>
      </c>
      <c r="D40" s="3">
        <f>summary!F70</f>
        <v>3.0977488674247633</v>
      </c>
      <c r="E40" s="3">
        <f>summary!G70</f>
        <v>7.6234843917782094</v>
      </c>
      <c r="F40" s="3">
        <f>summary!H70</f>
        <v>-3.0610771051935539</v>
      </c>
      <c r="G40" s="3">
        <f>summary!I70</f>
        <v>12.115150560077167</v>
      </c>
      <c r="H40" s="3">
        <f>summary!J70</f>
        <v>-3.4163916821363562</v>
      </c>
      <c r="I40" s="3">
        <f>summary!K70</f>
        <v>-3.1846675892780061</v>
      </c>
      <c r="J40" s="3">
        <f>summary!L70</f>
        <v>-3.38864990231678</v>
      </c>
      <c r="K40" s="3">
        <f>summary!M70</f>
        <v>-0.67023581018855771</v>
      </c>
      <c r="L40" s="3">
        <f>summary!N70</f>
        <v>2.1235941878345472</v>
      </c>
      <c r="M40" s="3">
        <f>summary!O70</f>
        <v>1.7677356433951434</v>
      </c>
      <c r="Q40" s="1"/>
      <c r="R40" s="27">
        <f t="shared" ref="R40:R103" si="3">AVERAGE(C40:O40)</f>
        <v>1.0062663485980612</v>
      </c>
      <c r="S40" s="27">
        <f t="shared" ref="S40:S103" si="4">STDEV(C40:O40)/SQRT(COUNT(C40:O40))</f>
        <v>1.5310655912504487</v>
      </c>
      <c r="T40" s="27"/>
      <c r="U40" s="3">
        <v>-13</v>
      </c>
      <c r="V40" s="3"/>
      <c r="W40">
        <f t="shared" si="2"/>
        <v>-1.9377617268178979</v>
      </c>
    </row>
    <row r="41" spans="1:23" x14ac:dyDescent="0.15">
      <c r="A41">
        <v>17.5</v>
      </c>
      <c r="C41" s="3">
        <f>summary!E71</f>
        <v>-3.6973453463663679</v>
      </c>
      <c r="D41" s="3">
        <f>summary!F71</f>
        <v>3.0081466416704212</v>
      </c>
      <c r="E41" s="3">
        <f>summary!G71</f>
        <v>9.7754116458793803</v>
      </c>
      <c r="F41" s="3">
        <f>summary!H71</f>
        <v>-2.6265438778605645</v>
      </c>
      <c r="G41" s="3">
        <f>summary!I71</f>
        <v>12.227320957724503</v>
      </c>
      <c r="H41" s="3">
        <f>summary!J71</f>
        <v>0.28888555838729768</v>
      </c>
      <c r="I41" s="3">
        <f>summary!K71</f>
        <v>-2.2340312385277099</v>
      </c>
      <c r="J41" s="3">
        <f>summary!L71</f>
        <v>-4.7752218783708607</v>
      </c>
      <c r="K41" s="3">
        <f>summary!M71</f>
        <v>-3.4860135807171025E-2</v>
      </c>
      <c r="L41" s="3">
        <f>summary!N71</f>
        <v>3.5981251915889301</v>
      </c>
      <c r="M41" s="3">
        <f>summary!O71</f>
        <v>-0.40765336832634652</v>
      </c>
      <c r="Q41" s="1"/>
      <c r="R41" s="27">
        <f t="shared" si="3"/>
        <v>1.3747485590901372</v>
      </c>
      <c r="S41" s="27">
        <f t="shared" si="4"/>
        <v>1.6373088186312785</v>
      </c>
      <c r="T41" s="27"/>
      <c r="U41" s="3">
        <v>-13</v>
      </c>
      <c r="V41" s="3"/>
      <c r="W41">
        <f t="shared" si="2"/>
        <v>0.28888555838729768</v>
      </c>
    </row>
    <row r="42" spans="1:23" x14ac:dyDescent="0.15">
      <c r="A42">
        <v>18</v>
      </c>
      <c r="C42" s="3">
        <f>summary!E72</f>
        <v>-2.3189151724943602</v>
      </c>
      <c r="D42" s="3">
        <f>summary!F72</f>
        <v>3.4231216844358343</v>
      </c>
      <c r="E42" s="3">
        <f>summary!G72</f>
        <v>7.2379559714949817</v>
      </c>
      <c r="F42" s="3">
        <f>summary!H72</f>
        <v>-4.2869370695453268</v>
      </c>
      <c r="G42" s="3">
        <f>summary!I72</f>
        <v>10.931558599437226</v>
      </c>
      <c r="H42" s="3">
        <f>summary!J72</f>
        <v>-0.67511186586406724</v>
      </c>
      <c r="I42" s="3">
        <f>summary!K72</f>
        <v>-2.9539445655529515</v>
      </c>
      <c r="J42" s="3">
        <f>summary!L72</f>
        <v>-3.1501152074264813</v>
      </c>
      <c r="K42" s="3">
        <f>summary!M72</f>
        <v>1.1633193074809951</v>
      </c>
      <c r="L42" s="3">
        <f>summary!N72</f>
        <v>2.1739563487343445</v>
      </c>
      <c r="M42" s="3">
        <f>summary!O72</f>
        <v>2.2587643437653293</v>
      </c>
      <c r="Q42" s="1"/>
      <c r="R42" s="27">
        <f t="shared" si="3"/>
        <v>1.2548774885877747</v>
      </c>
      <c r="S42" s="27">
        <f t="shared" si="4"/>
        <v>1.4152553616060666</v>
      </c>
      <c r="T42" s="27"/>
      <c r="U42" s="3">
        <v>-13</v>
      </c>
      <c r="V42" s="3"/>
      <c r="W42">
        <f t="shared" si="2"/>
        <v>-0.67511186586406724</v>
      </c>
    </row>
    <row r="43" spans="1:23" x14ac:dyDescent="0.15">
      <c r="A43">
        <v>18.5</v>
      </c>
      <c r="C43" s="3">
        <f>summary!E73</f>
        <v>-1.4743421282750204</v>
      </c>
      <c r="D43" s="3">
        <f>summary!F73</f>
        <v>3.902805185139866</v>
      </c>
      <c r="E43" s="3">
        <f>summary!G73</f>
        <v>5.7288024361425185</v>
      </c>
      <c r="F43" s="3">
        <f>summary!H73</f>
        <v>-4.6845424460798215</v>
      </c>
      <c r="G43" s="3">
        <f>summary!I73</f>
        <v>9.342138033225968</v>
      </c>
      <c r="H43" s="3">
        <f>summary!J73</f>
        <v>-0.73614516585494316</v>
      </c>
      <c r="I43" s="3">
        <f>summary!K73</f>
        <v>-2.214512891611522</v>
      </c>
      <c r="J43" s="3">
        <f>summary!L73</f>
        <v>-3.0187976933300975</v>
      </c>
      <c r="K43" s="3">
        <f>summary!M73</f>
        <v>-0.86566316164309687</v>
      </c>
      <c r="L43" s="3">
        <f>summary!N73</f>
        <v>5.0374055187969207</v>
      </c>
      <c r="M43" s="3">
        <f>summary!O73</f>
        <v>1.008230036392435</v>
      </c>
      <c r="Q43" s="1"/>
      <c r="R43" s="27">
        <f t="shared" si="3"/>
        <v>1.0932161566275642</v>
      </c>
      <c r="S43" s="27">
        <f t="shared" si="4"/>
        <v>1.3073198313675374</v>
      </c>
      <c r="T43" s="27"/>
      <c r="U43" s="3">
        <v>-13</v>
      </c>
      <c r="V43" s="3"/>
      <c r="W43">
        <f t="shared" si="2"/>
        <v>-0.73614516585494316</v>
      </c>
    </row>
    <row r="44" spans="1:23" x14ac:dyDescent="0.15">
      <c r="A44">
        <v>19</v>
      </c>
      <c r="C44" s="3">
        <f>summary!E74</f>
        <v>-2.7589822562320623</v>
      </c>
      <c r="D44" s="3">
        <f>summary!F74</f>
        <v>2.0606653541704913</v>
      </c>
      <c r="E44" s="3">
        <f>summary!G74</f>
        <v>3.099789625529322</v>
      </c>
      <c r="F44" s="3">
        <f>summary!H74</f>
        <v>-4.0683919085151228</v>
      </c>
      <c r="G44" s="3">
        <f>summary!I74</f>
        <v>12.498914199832852</v>
      </c>
      <c r="H44" s="3">
        <f>summary!J74</f>
        <v>-3.9393630788326779</v>
      </c>
      <c r="I44" s="3">
        <f>summary!K74</f>
        <v>-0.95196729503556043</v>
      </c>
      <c r="J44" s="3">
        <f>summary!L74</f>
        <v>-3.8353865336048307</v>
      </c>
      <c r="K44" s="3">
        <f>summary!M74</f>
        <v>0.9801706977169431</v>
      </c>
      <c r="L44" s="3">
        <f>summary!N74</f>
        <v>1.9037619653326276</v>
      </c>
      <c r="M44" s="3">
        <f>summary!O74</f>
        <v>0.9919338073802223</v>
      </c>
      <c r="Q44" s="1"/>
      <c r="R44" s="27">
        <f t="shared" si="3"/>
        <v>0.54374041615838231</v>
      </c>
      <c r="S44" s="27">
        <f t="shared" si="4"/>
        <v>1.4387288876083051</v>
      </c>
      <c r="T44" s="27"/>
      <c r="U44" s="3">
        <v>-13</v>
      </c>
      <c r="V44" s="3"/>
      <c r="W44">
        <f t="shared" si="2"/>
        <v>-0.95196729503556043</v>
      </c>
    </row>
    <row r="45" spans="1:23" x14ac:dyDescent="0.15">
      <c r="A45">
        <v>19.5</v>
      </c>
      <c r="C45" s="3">
        <f>summary!E75</f>
        <v>-3.2284847843860911</v>
      </c>
      <c r="D45" s="3">
        <f>summary!F75</f>
        <v>2.6039361019940674</v>
      </c>
      <c r="E45" s="3">
        <f>summary!G75</f>
        <v>0.3731466620343788</v>
      </c>
      <c r="F45" s="3">
        <f>summary!H75</f>
        <v>-2.984420389246675</v>
      </c>
      <c r="G45" s="3">
        <f>summary!I75</f>
        <v>7.2581556581297013</v>
      </c>
      <c r="H45" s="3">
        <f>summary!J75</f>
        <v>-3.096616269775128</v>
      </c>
      <c r="I45" s="3">
        <f>summary!K75</f>
        <v>-1.7376435737439602</v>
      </c>
      <c r="J45" s="3">
        <f>summary!L75</f>
        <v>-2.6141521521667777</v>
      </c>
      <c r="K45" s="3">
        <f>summary!M75</f>
        <v>2.6658010624473301</v>
      </c>
      <c r="L45" s="3">
        <f>summary!N75</f>
        <v>1.1070846283032931</v>
      </c>
      <c r="M45" s="3">
        <f>summary!O75</f>
        <v>2.7174008279601547</v>
      </c>
      <c r="Q45" s="1"/>
      <c r="R45" s="27">
        <f t="shared" si="3"/>
        <v>0.27856434286820853</v>
      </c>
      <c r="S45" s="27">
        <f t="shared" si="4"/>
        <v>1.0146001145799581</v>
      </c>
      <c r="T45" s="27"/>
      <c r="U45" s="3">
        <v>-13</v>
      </c>
      <c r="V45" s="3"/>
      <c r="W45">
        <f t="shared" si="2"/>
        <v>-1.7376435737439602</v>
      </c>
    </row>
    <row r="46" spans="1:23" x14ac:dyDescent="0.15">
      <c r="A46">
        <v>20</v>
      </c>
      <c r="C46" s="3">
        <f>summary!E76</f>
        <v>-3.6923434539280082</v>
      </c>
      <c r="D46" s="3">
        <f>summary!F76</f>
        <v>4.3862711605870102</v>
      </c>
      <c r="E46" s="3">
        <f>summary!G76</f>
        <v>0.56944586357411453</v>
      </c>
      <c r="F46" s="3">
        <f>summary!H76</f>
        <v>-4.1096264867531005</v>
      </c>
      <c r="G46" s="3">
        <f>summary!I76</f>
        <v>6.7166854099513156</v>
      </c>
      <c r="H46" s="3">
        <f>summary!J76</f>
        <v>-3.4602418092617255</v>
      </c>
      <c r="I46" s="3">
        <f>summary!K76</f>
        <v>-1.9576680660428625</v>
      </c>
      <c r="J46" s="3">
        <f>summary!L76</f>
        <v>-2.4191009752514896</v>
      </c>
      <c r="K46" s="3">
        <f>summary!M76</f>
        <v>1.4408856951888911</v>
      </c>
      <c r="L46" s="3">
        <f>summary!N76</f>
        <v>-3.6027919461173431E-2</v>
      </c>
      <c r="M46" s="3">
        <f>summary!O76</f>
        <v>4.2452356583560062</v>
      </c>
      <c r="Q46" s="1"/>
      <c r="R46" s="27">
        <f t="shared" si="3"/>
        <v>0.15304682517808893</v>
      </c>
      <c r="S46" s="27">
        <f t="shared" si="4"/>
        <v>1.1147749146764159</v>
      </c>
      <c r="T46" s="27"/>
      <c r="U46" s="3">
        <v>-13</v>
      </c>
      <c r="V46" s="3"/>
      <c r="W46">
        <f t="shared" si="2"/>
        <v>-1.9576680660428625</v>
      </c>
    </row>
    <row r="47" spans="1:23" x14ac:dyDescent="0.15">
      <c r="A47">
        <v>20.5</v>
      </c>
      <c r="C47" s="3">
        <f>summary!E77</f>
        <v>-3.6852350902989515</v>
      </c>
      <c r="D47" s="3">
        <f>summary!F77</f>
        <v>4.9354315718659851</v>
      </c>
      <c r="E47" s="3">
        <f>summary!G77</f>
        <v>0.77108799930180283</v>
      </c>
      <c r="F47" s="3">
        <f>summary!H77</f>
        <v>-3.425607347566384</v>
      </c>
      <c r="G47" s="3">
        <f>summary!I77</f>
        <v>3.350860286872257</v>
      </c>
      <c r="H47" s="3">
        <f>summary!J77</f>
        <v>-3.4620580388840008</v>
      </c>
      <c r="I47" s="3">
        <f>summary!K77</f>
        <v>-1.6142412081542963</v>
      </c>
      <c r="J47" s="3">
        <f>summary!L77</f>
        <v>-3.9219388126940076</v>
      </c>
      <c r="K47" s="3">
        <f>summary!M77</f>
        <v>1.6478903131132623</v>
      </c>
      <c r="L47" s="3">
        <f>summary!N77</f>
        <v>0.69075814763569587</v>
      </c>
      <c r="M47" s="3">
        <f>summary!O77</f>
        <v>4.3908869960295238</v>
      </c>
      <c r="Q47" s="1"/>
      <c r="R47" s="27">
        <f t="shared" si="3"/>
        <v>-2.9287743889010252E-2</v>
      </c>
      <c r="S47" s="27">
        <f t="shared" si="4"/>
        <v>1.0177222185403851</v>
      </c>
      <c r="T47" s="27"/>
      <c r="U47" s="3">
        <v>-13</v>
      </c>
      <c r="V47" s="3"/>
      <c r="W47">
        <f t="shared" si="2"/>
        <v>-1.6142412081542963</v>
      </c>
    </row>
    <row r="48" spans="1:23" x14ac:dyDescent="0.15">
      <c r="A48">
        <v>21</v>
      </c>
      <c r="C48" s="3">
        <f>summary!E78</f>
        <v>-3.3088427183677966</v>
      </c>
      <c r="D48" s="3">
        <f>summary!F78</f>
        <v>4.5848967426323526</v>
      </c>
      <c r="E48" s="3">
        <f>summary!G78</f>
        <v>-2.8286722140324616</v>
      </c>
      <c r="F48" s="3">
        <f>summary!H78</f>
        <v>-4.1952888611216395</v>
      </c>
      <c r="G48" s="3">
        <f>summary!I78</f>
        <v>5.6461957656273292</v>
      </c>
      <c r="H48" s="3">
        <f>summary!J78</f>
        <v>1.4784087295081811</v>
      </c>
      <c r="I48" s="3">
        <f>summary!K78</f>
        <v>-1.5201342222015279</v>
      </c>
      <c r="J48" s="3">
        <f>summary!L78</f>
        <v>-3.8484832144071119</v>
      </c>
      <c r="K48" s="3">
        <f>summary!M78</f>
        <v>0.48904728037116707</v>
      </c>
      <c r="L48" s="3">
        <f>summary!N78</f>
        <v>0.42178983614145799</v>
      </c>
      <c r="M48" s="3">
        <f>summary!O78</f>
        <v>4.8833663485548122</v>
      </c>
      <c r="Q48" s="1"/>
      <c r="R48" s="27">
        <f t="shared" si="3"/>
        <v>0.16384395206406935</v>
      </c>
      <c r="S48" s="27">
        <f t="shared" si="4"/>
        <v>1.0984594627938258</v>
      </c>
      <c r="T48" s="27"/>
      <c r="U48" s="3">
        <v>-13</v>
      </c>
      <c r="V48" s="3"/>
      <c r="W48">
        <f t="shared" si="2"/>
        <v>-1.5201342222015279</v>
      </c>
    </row>
    <row r="49" spans="1:23" x14ac:dyDescent="0.15">
      <c r="A49">
        <v>21.5</v>
      </c>
      <c r="C49" s="3">
        <f>summary!E79</f>
        <v>-4.8636486712007256</v>
      </c>
      <c r="D49" s="3">
        <f>summary!F79</f>
        <v>4.7902938048641595</v>
      </c>
      <c r="E49" s="3">
        <f>summary!G79</f>
        <v>-2.5061159584501782</v>
      </c>
      <c r="F49" s="3">
        <f>summary!H79</f>
        <v>-3.4744458079007821</v>
      </c>
      <c r="G49" s="3">
        <f>summary!I79</f>
        <v>7.863578913483944</v>
      </c>
      <c r="H49" s="3">
        <f>summary!J79</f>
        <v>-0.15554451883562986</v>
      </c>
      <c r="I49" s="3">
        <f>summary!K79</f>
        <v>-1.2748749271267164</v>
      </c>
      <c r="J49" s="3">
        <f>summary!L79</f>
        <v>-3.130980420290133</v>
      </c>
      <c r="K49" s="3">
        <f>summary!M79</f>
        <v>-1.4445224126398224</v>
      </c>
      <c r="L49" s="3">
        <f>summary!N79</f>
        <v>0.7556591280175069</v>
      </c>
      <c r="M49" s="3">
        <f>summary!O79</f>
        <v>4.5164553198729873</v>
      </c>
      <c r="Q49" s="1"/>
      <c r="R49" s="27">
        <f t="shared" si="3"/>
        <v>9.7804949981328146E-2</v>
      </c>
      <c r="S49" s="27">
        <f t="shared" si="4"/>
        <v>1.2105355929022448</v>
      </c>
      <c r="T49" s="27"/>
      <c r="U49" s="3">
        <v>-13</v>
      </c>
      <c r="V49" s="3"/>
      <c r="W49">
        <f t="shared" si="2"/>
        <v>-1.2748749271267164</v>
      </c>
    </row>
    <row r="50" spans="1:23" x14ac:dyDescent="0.15">
      <c r="A50">
        <v>22</v>
      </c>
      <c r="C50" s="3">
        <f>summary!E80</f>
        <v>-4.5986964870748288</v>
      </c>
      <c r="D50" s="3">
        <f>summary!F80</f>
        <v>5.0602303298045408</v>
      </c>
      <c r="E50" s="3">
        <f>summary!G80</f>
        <v>-3.284640705107051</v>
      </c>
      <c r="F50" s="3">
        <f>summary!H80</f>
        <v>-2.1513890837903813</v>
      </c>
      <c r="G50" s="3">
        <f>summary!I80</f>
        <v>7.2521268890994346</v>
      </c>
      <c r="H50" s="3">
        <f>summary!J80</f>
        <v>1.283093244243904</v>
      </c>
      <c r="I50" s="3">
        <f>summary!K80</f>
        <v>-1.4201026897233731</v>
      </c>
      <c r="J50" s="3">
        <f>summary!L80</f>
        <v>-2.1336325991079494</v>
      </c>
      <c r="K50" s="3">
        <f>summary!M80</f>
        <v>-0.4562508754984051</v>
      </c>
      <c r="L50" s="3">
        <f>summary!N80</f>
        <v>1.2622057724872515</v>
      </c>
      <c r="M50" s="3">
        <f>summary!O80</f>
        <v>3.8976476063823364</v>
      </c>
      <c r="Q50" s="1"/>
      <c r="R50" s="27">
        <f t="shared" si="3"/>
        <v>0.42823558197413442</v>
      </c>
      <c r="S50" s="27">
        <f t="shared" si="4"/>
        <v>1.1198854430676906</v>
      </c>
      <c r="T50" s="27"/>
      <c r="U50" s="3">
        <v>-13</v>
      </c>
      <c r="V50" s="3"/>
      <c r="W50">
        <f t="shared" si="2"/>
        <v>-1.4201026897233731</v>
      </c>
    </row>
    <row r="51" spans="1:23" x14ac:dyDescent="0.15">
      <c r="A51">
        <v>22.5</v>
      </c>
      <c r="C51" s="3">
        <f>summary!E81</f>
        <v>-4.3652906078781486</v>
      </c>
      <c r="D51" s="3">
        <f>summary!F81</f>
        <v>5.6202748632538899</v>
      </c>
      <c r="E51" s="3">
        <f>summary!G81</f>
        <v>-4.4056462690063469</v>
      </c>
      <c r="F51" s="3">
        <f>summary!H81</f>
        <v>-3.4393898361403821</v>
      </c>
      <c r="G51" s="3">
        <f>summary!I81</f>
        <v>8.2269577790080053</v>
      </c>
      <c r="H51" s="3">
        <f>summary!J81</f>
        <v>5.4048680731421633E-2</v>
      </c>
      <c r="I51" s="3">
        <f>summary!K81</f>
        <v>-1.2778741113539489</v>
      </c>
      <c r="J51" s="3">
        <f>summary!L81</f>
        <v>-0.69264979979748009</v>
      </c>
      <c r="K51" s="3">
        <f>summary!M81</f>
        <v>-0.3695324751085719</v>
      </c>
      <c r="L51" s="3">
        <f>summary!N81</f>
        <v>-0.28742949193516854</v>
      </c>
      <c r="M51" s="3">
        <f>summary!O81</f>
        <v>2.566074551310551</v>
      </c>
      <c r="Q51" s="1"/>
      <c r="R51" s="27">
        <f t="shared" si="3"/>
        <v>0.14814029846216553</v>
      </c>
      <c r="S51" s="27">
        <f t="shared" si="4"/>
        <v>1.1994065282727797</v>
      </c>
      <c r="T51" s="27"/>
      <c r="U51" s="3">
        <v>-13</v>
      </c>
      <c r="V51" s="3"/>
      <c r="W51">
        <f t="shared" si="2"/>
        <v>-1.2778741113539489</v>
      </c>
    </row>
    <row r="52" spans="1:23" x14ac:dyDescent="0.15">
      <c r="A52">
        <v>23</v>
      </c>
      <c r="C52" s="3">
        <f>summary!E82</f>
        <v>-3.315811399285002</v>
      </c>
      <c r="D52" s="3">
        <f>summary!F82</f>
        <v>5.9993020619427586</v>
      </c>
      <c r="E52" s="3">
        <f>summary!G82</f>
        <v>-4.7377999819444119</v>
      </c>
      <c r="F52" s="3">
        <f>summary!H82</f>
        <v>-3.1665995031184511</v>
      </c>
      <c r="G52" s="3">
        <f>summary!I82</f>
        <v>7.8441793141923819</v>
      </c>
      <c r="H52" s="3">
        <f>summary!J82</f>
        <v>1.3155260561007862</v>
      </c>
      <c r="I52" s="3">
        <f>summary!K82</f>
        <v>-2.2385515772320841</v>
      </c>
      <c r="J52" s="3">
        <f>summary!L82</f>
        <v>0.27645593876220148</v>
      </c>
      <c r="K52" s="3">
        <f>summary!M82</f>
        <v>-0.14933696329841184</v>
      </c>
      <c r="L52" s="3">
        <f>summary!N82</f>
        <v>1.4028742230113143</v>
      </c>
      <c r="M52" s="3">
        <f>summary!O82</f>
        <v>3.1834067251505385</v>
      </c>
      <c r="Q52" s="1"/>
      <c r="R52" s="27">
        <f t="shared" si="3"/>
        <v>0.58305862675287456</v>
      </c>
      <c r="S52" s="27">
        <f t="shared" si="4"/>
        <v>1.1916166845661267</v>
      </c>
      <c r="T52" s="27"/>
      <c r="U52" s="3">
        <v>-13</v>
      </c>
      <c r="V52" s="3"/>
      <c r="W52">
        <f t="shared" si="2"/>
        <v>-2.2385515772320841</v>
      </c>
    </row>
    <row r="53" spans="1:23" x14ac:dyDescent="0.15">
      <c r="A53">
        <v>23.5</v>
      </c>
      <c r="C53" s="3">
        <f>summary!E83</f>
        <v>-4.5609074096892552</v>
      </c>
      <c r="D53" s="3">
        <f>summary!F83</f>
        <v>6.3407651453181728</v>
      </c>
      <c r="E53" s="3">
        <f>summary!G83</f>
        <v>-3.8267756548483431</v>
      </c>
      <c r="F53" s="3">
        <f>summary!H83</f>
        <v>-2.7257942633722951</v>
      </c>
      <c r="G53" s="3">
        <f>summary!I83</f>
        <v>6.9640185932102705</v>
      </c>
      <c r="H53" s="3">
        <f>summary!J83</f>
        <v>1.0601822354041133</v>
      </c>
      <c r="I53" s="3">
        <f>summary!K83</f>
        <v>-2.6672815725817953</v>
      </c>
      <c r="J53" s="3">
        <f>summary!L83</f>
        <v>-2.057176781102422</v>
      </c>
      <c r="K53" s="3">
        <f>summary!M83</f>
        <v>-0.6808887080266246</v>
      </c>
      <c r="L53" s="3">
        <f>summary!N83</f>
        <v>1.1610300778716067</v>
      </c>
      <c r="M53" s="3">
        <f>summary!O83</f>
        <v>2.6720703232255349</v>
      </c>
      <c r="Q53" s="1"/>
      <c r="R53" s="27">
        <f t="shared" si="3"/>
        <v>0.15265836230990573</v>
      </c>
      <c r="S53" s="27">
        <f t="shared" si="4"/>
        <v>1.1783828043586158</v>
      </c>
      <c r="T53" s="27"/>
      <c r="U53" s="3">
        <v>-13</v>
      </c>
      <c r="V53" s="3"/>
      <c r="W53">
        <f t="shared" si="2"/>
        <v>-2.6672815725817953</v>
      </c>
    </row>
    <row r="54" spans="1:23" x14ac:dyDescent="0.15">
      <c r="A54">
        <v>24</v>
      </c>
      <c r="C54" s="3">
        <f>summary!E84</f>
        <v>-4.1703026930186624</v>
      </c>
      <c r="D54" s="3">
        <f>summary!F84</f>
        <v>5.4001908018839275</v>
      </c>
      <c r="E54" s="3">
        <f>summary!G84</f>
        <v>-2.4098960160608294</v>
      </c>
      <c r="F54" s="3">
        <f>summary!H84</f>
        <v>-3.4061649167189803</v>
      </c>
      <c r="G54" s="3">
        <f>summary!I84</f>
        <v>3.6514723731729695</v>
      </c>
      <c r="H54" s="3">
        <f>summary!J84</f>
        <v>3.0997183469592819</v>
      </c>
      <c r="I54" s="3">
        <f>summary!K84</f>
        <v>-2.7542308384548209</v>
      </c>
      <c r="J54" s="3">
        <f>summary!L84</f>
        <v>-1.5349424260541247</v>
      </c>
      <c r="K54" s="3">
        <f>summary!M84</f>
        <v>0.83623358897599431</v>
      </c>
      <c r="L54" s="3">
        <f>summary!N84</f>
        <v>2.5842615312405544</v>
      </c>
      <c r="M54" s="3">
        <f>summary!O84</f>
        <v>1.4668079159033753</v>
      </c>
      <c r="Q54" s="1"/>
      <c r="R54" s="27">
        <f t="shared" si="3"/>
        <v>0.25119524252988046</v>
      </c>
      <c r="S54" s="27">
        <f t="shared" si="4"/>
        <v>0.98017398164515845</v>
      </c>
      <c r="T54" s="27"/>
      <c r="U54" s="3">
        <v>-13</v>
      </c>
      <c r="V54" s="3"/>
      <c r="W54">
        <f t="shared" si="2"/>
        <v>-2.4098960160608294</v>
      </c>
    </row>
    <row r="55" spans="1:23" x14ac:dyDescent="0.15">
      <c r="A55">
        <v>24.5</v>
      </c>
      <c r="C55" s="3">
        <f>summary!E85</f>
        <v>-3.6755164992243792</v>
      </c>
      <c r="D55" s="3">
        <f>summary!F85</f>
        <v>4.2001455549571709</v>
      </c>
      <c r="E55" s="3">
        <f>summary!G85</f>
        <v>-3.5900969094491662</v>
      </c>
      <c r="F55" s="3">
        <f>summary!H85</f>
        <v>-3.7180511471393842</v>
      </c>
      <c r="G55" s="3">
        <f>summary!I85</f>
        <v>8.0822607396044539</v>
      </c>
      <c r="H55" s="3">
        <f>summary!J85</f>
        <v>1.2138165002031041</v>
      </c>
      <c r="I55" s="3">
        <f>summary!K85</f>
        <v>-1.9584193352263899</v>
      </c>
      <c r="J55" s="3">
        <f>summary!L85</f>
        <v>-1.080761584347002</v>
      </c>
      <c r="K55" s="3">
        <f>summary!M85</f>
        <v>2.4463659576671968</v>
      </c>
      <c r="L55" s="3">
        <f>summary!N85</f>
        <v>2.9453460677991328</v>
      </c>
      <c r="M55" s="3">
        <f>summary!O85</f>
        <v>-1.4136646472843839</v>
      </c>
      <c r="Q55" s="1"/>
      <c r="R55" s="27">
        <f t="shared" si="3"/>
        <v>0.31376588159639579</v>
      </c>
      <c r="S55" s="27">
        <f t="shared" si="4"/>
        <v>1.1490642980059296</v>
      </c>
      <c r="T55" s="27"/>
      <c r="U55" s="3">
        <v>-13</v>
      </c>
      <c r="V55" s="3"/>
      <c r="W55">
        <f t="shared" si="2"/>
        <v>-1.9584193352263899</v>
      </c>
    </row>
    <row r="56" spans="1:23" x14ac:dyDescent="0.15">
      <c r="A56">
        <v>25</v>
      </c>
      <c r="C56" s="3">
        <f>summary!E86</f>
        <v>-4.5557353300602763</v>
      </c>
      <c r="D56" s="3">
        <f>summary!F86</f>
        <v>5.7740084035894057</v>
      </c>
      <c r="E56" s="3">
        <f>summary!G86</f>
        <v>-3.4851175393623839</v>
      </c>
      <c r="F56" s="3">
        <f>summary!H86</f>
        <v>-3.6034222827152274</v>
      </c>
      <c r="G56" s="3">
        <f>summary!I86</f>
        <v>3.9920456531623709</v>
      </c>
      <c r="H56" s="3">
        <f>summary!J86</f>
        <v>1.2490557576115986</v>
      </c>
      <c r="I56" s="3">
        <f>summary!K86</f>
        <v>-3.9672265655293555</v>
      </c>
      <c r="J56" s="3">
        <f>summary!L86</f>
        <v>-0.24174208644329764</v>
      </c>
      <c r="K56" s="3">
        <f>summary!M86</f>
        <v>3.1434092236581579</v>
      </c>
      <c r="L56" s="3">
        <f>summary!N86</f>
        <v>2.9523890881370245</v>
      </c>
      <c r="M56" s="3">
        <f>summary!O86</f>
        <v>-2.5288402451861964</v>
      </c>
      <c r="Q56" s="1"/>
      <c r="R56" s="27">
        <f t="shared" si="3"/>
        <v>-0.11556144755801628</v>
      </c>
      <c r="S56" s="27">
        <f t="shared" si="4"/>
        <v>1.117481931622081</v>
      </c>
      <c r="T56" s="27"/>
      <c r="U56" s="3">
        <v>-13</v>
      </c>
      <c r="V56" s="3"/>
      <c r="W56">
        <f t="shared" si="2"/>
        <v>-3.4851175393623839</v>
      </c>
    </row>
    <row r="57" spans="1:23" ht="15" x14ac:dyDescent="0.2">
      <c r="A57" s="25">
        <v>25.5</v>
      </c>
      <c r="B57" s="24" t="s">
        <v>28</v>
      </c>
      <c r="C57" s="25">
        <f>summary!E87</f>
        <v>-5.8872501321537891</v>
      </c>
      <c r="D57" s="25">
        <f>summary!F87</f>
        <v>4.6124752353703755</v>
      </c>
      <c r="E57" s="25">
        <f>summary!G87</f>
        <v>-4.4170940920714905</v>
      </c>
      <c r="F57" s="25">
        <f>summary!H87</f>
        <v>-4.3664528298530758</v>
      </c>
      <c r="G57" s="25">
        <f>summary!I87</f>
        <v>4.7024623793767168E-3</v>
      </c>
      <c r="H57" s="25">
        <f>summary!J87</f>
        <v>-2.4645107101064418</v>
      </c>
      <c r="I57" s="25">
        <f>summary!K87</f>
        <v>-4.0738416969811304</v>
      </c>
      <c r="J57" s="25">
        <f>summary!L87</f>
        <v>5.0783252320977253E-2</v>
      </c>
      <c r="K57" s="25">
        <f>summary!M87</f>
        <v>2.7952179951626861</v>
      </c>
      <c r="L57" s="25">
        <f>summary!N87</f>
        <v>2.0145048035328466</v>
      </c>
      <c r="M57" s="25">
        <f>summary!O87</f>
        <v>-2.9224947417649831</v>
      </c>
      <c r="N57" s="26"/>
      <c r="O57" s="26"/>
      <c r="P57" s="26"/>
      <c r="Q57" s="1"/>
      <c r="R57" s="28">
        <f t="shared" si="3"/>
        <v>-1.3321782231058774</v>
      </c>
      <c r="S57" s="28">
        <f t="shared" si="4"/>
        <v>1.0360529754507735</v>
      </c>
      <c r="T57" s="27"/>
      <c r="U57" s="25"/>
      <c r="V57" s="25"/>
      <c r="W57">
        <f t="shared" si="2"/>
        <v>-4.0738416969811304</v>
      </c>
    </row>
    <row r="58" spans="1:23" x14ac:dyDescent="0.15">
      <c r="A58">
        <v>26</v>
      </c>
      <c r="C58" s="3">
        <f>summary!E88</f>
        <v>-4.3798381714805821</v>
      </c>
      <c r="D58" s="3">
        <f>summary!F88</f>
        <v>4.3303157404894979</v>
      </c>
      <c r="E58" s="3">
        <f>summary!G88</f>
        <v>-4.818382071342171</v>
      </c>
      <c r="F58" s="3">
        <f>summary!H88</f>
        <v>-4.2774455784902594</v>
      </c>
      <c r="G58" s="3">
        <f>summary!I88</f>
        <v>-3.6056988600746775</v>
      </c>
      <c r="H58" s="3">
        <f>summary!J88</f>
        <v>-3.3977078117660464</v>
      </c>
      <c r="I58" s="3">
        <f>summary!K88</f>
        <v>-4.4058498273244071</v>
      </c>
      <c r="J58" s="3">
        <f>summary!L88</f>
        <v>-0.10416488305794948</v>
      </c>
      <c r="K58" s="3">
        <f>summary!M88</f>
        <v>3.629957788019373</v>
      </c>
      <c r="L58" s="3">
        <f>summary!N88</f>
        <v>0.57341865318608987</v>
      </c>
      <c r="M58" s="3">
        <f>summary!O88</f>
        <v>-3.3089757165644023</v>
      </c>
      <c r="Q58" s="1"/>
      <c r="R58" s="27">
        <f t="shared" si="3"/>
        <v>-1.7967609762186854</v>
      </c>
      <c r="S58" s="27">
        <f t="shared" si="4"/>
        <v>1.0106644154654603</v>
      </c>
      <c r="T58" s="27"/>
      <c r="U58" s="3"/>
      <c r="V58" s="3"/>
      <c r="W58">
        <f t="shared" si="2"/>
        <v>-4.2774455784902594</v>
      </c>
    </row>
    <row r="59" spans="1:23" x14ac:dyDescent="0.15">
      <c r="A59">
        <v>26.5</v>
      </c>
      <c r="C59" s="3">
        <f>summary!E89</f>
        <v>-3.8014025745887388</v>
      </c>
      <c r="D59" s="3">
        <f>summary!F89</f>
        <v>4.7725537036432657</v>
      </c>
      <c r="E59" s="3">
        <f>summary!G89</f>
        <v>-4.648398815683902</v>
      </c>
      <c r="F59" s="3">
        <f>summary!H89</f>
        <v>-3.1304290592336512</v>
      </c>
      <c r="G59" s="3">
        <f>summary!I89</f>
        <v>-4.7130120175385457</v>
      </c>
      <c r="H59" s="3">
        <f>summary!J89</f>
        <v>-3.4612631346255771</v>
      </c>
      <c r="I59" s="3">
        <f>summary!K89</f>
        <v>-4.5184976737488691</v>
      </c>
      <c r="J59" s="3">
        <f>summary!L89</f>
        <v>1.0085605854462114</v>
      </c>
      <c r="K59" s="3">
        <f>summary!M89</f>
        <v>3.572843676700209</v>
      </c>
      <c r="L59" s="3">
        <f>summary!N89</f>
        <v>-0.47741677658399168</v>
      </c>
      <c r="M59" s="3">
        <f>summary!O89</f>
        <v>-3.1831579499065628</v>
      </c>
      <c r="Q59" s="1"/>
      <c r="R59" s="27">
        <f t="shared" si="3"/>
        <v>-1.689056366920014</v>
      </c>
      <c r="S59" s="27">
        <f t="shared" si="4"/>
        <v>1.0269353180186878</v>
      </c>
      <c r="T59" s="27"/>
      <c r="U59" s="3"/>
      <c r="V59" s="3"/>
      <c r="W59">
        <f t="shared" si="2"/>
        <v>-3.8014025745887388</v>
      </c>
    </row>
    <row r="60" spans="1:23" x14ac:dyDescent="0.15">
      <c r="A60">
        <v>27</v>
      </c>
      <c r="C60" s="3">
        <f>summary!E90</f>
        <v>-4.0794989637872581</v>
      </c>
      <c r="D60" s="3">
        <f>summary!F90</f>
        <v>2.5254351896486078</v>
      </c>
      <c r="E60" s="3">
        <f>summary!G90</f>
        <v>-4.8513117132430503</v>
      </c>
      <c r="F60" s="3">
        <f>summary!H90</f>
        <v>-2.91996860289504</v>
      </c>
      <c r="G60" s="3">
        <f>summary!I90</f>
        <v>-5.0103046936841151</v>
      </c>
      <c r="H60" s="3">
        <f>summary!J90</f>
        <v>-6.1418304631488532</v>
      </c>
      <c r="I60" s="3">
        <f>summary!K90</f>
        <v>-4.875195829743836</v>
      </c>
      <c r="J60" s="3">
        <f>summary!L90</f>
        <v>-9.5011172594492002E-2</v>
      </c>
      <c r="K60" s="3">
        <f>summary!M90</f>
        <v>2.9703146540838601</v>
      </c>
      <c r="L60" s="3">
        <f>summary!N90</f>
        <v>0.17407094185423611</v>
      </c>
      <c r="M60" s="3">
        <f>summary!O90</f>
        <v>-2.5680284122938626</v>
      </c>
      <c r="Q60" s="1"/>
      <c r="R60" s="27">
        <f t="shared" si="3"/>
        <v>-2.261029915073073</v>
      </c>
      <c r="S60" s="27">
        <f t="shared" si="4"/>
        <v>0.95772644345624225</v>
      </c>
      <c r="T60" s="27"/>
      <c r="U60" s="3"/>
      <c r="V60" s="3"/>
      <c r="W60">
        <f t="shared" si="2"/>
        <v>-4.8513117132430503</v>
      </c>
    </row>
    <row r="61" spans="1:23" x14ac:dyDescent="0.15">
      <c r="A61">
        <v>27.5</v>
      </c>
      <c r="C61" s="3">
        <f>summary!E91</f>
        <v>-5.1572221778328871</v>
      </c>
      <c r="D61" s="3">
        <f>summary!F91</f>
        <v>2.4057539854378391</v>
      </c>
      <c r="E61" s="3">
        <f>summary!G91</f>
        <v>-5.3575104797312374</v>
      </c>
      <c r="F61" s="3">
        <f>summary!H91</f>
        <v>-3.4360336627360772</v>
      </c>
      <c r="G61" s="3">
        <f>summary!I91</f>
        <v>-6.5032170621010561</v>
      </c>
      <c r="H61" s="3">
        <f>summary!J91</f>
        <v>-5.0487048425324437</v>
      </c>
      <c r="I61" s="3">
        <f>summary!K91</f>
        <v>-5.9941190652449734</v>
      </c>
      <c r="J61" s="3">
        <f>summary!L91</f>
        <v>0.46180498267475401</v>
      </c>
      <c r="K61" s="3">
        <f>summary!M91</f>
        <v>4.9571464010078881</v>
      </c>
      <c r="L61" s="3">
        <f>summary!N91</f>
        <v>1.528241508818345</v>
      </c>
      <c r="M61" s="3">
        <f>summary!O91</f>
        <v>-1.6193163441522107</v>
      </c>
      <c r="Q61" s="1"/>
      <c r="R61" s="27">
        <f t="shared" si="3"/>
        <v>-2.1602887960356423</v>
      </c>
      <c r="S61" s="27">
        <f t="shared" si="4"/>
        <v>1.1871030518325896</v>
      </c>
      <c r="T61" s="27"/>
      <c r="W61">
        <f t="shared" si="2"/>
        <v>-5.1572221778328871</v>
      </c>
    </row>
    <row r="62" spans="1:23" x14ac:dyDescent="0.15">
      <c r="A62">
        <v>28</v>
      </c>
      <c r="C62" s="3">
        <f>summary!E92</f>
        <v>-3.7896239966179421</v>
      </c>
      <c r="D62" s="3">
        <f>summary!F92</f>
        <v>2.5646029537702635</v>
      </c>
      <c r="E62" s="3">
        <f>summary!G92</f>
        <v>-5.2919935951976154</v>
      </c>
      <c r="F62" s="3">
        <f>summary!H92</f>
        <v>-3.5865429323679097</v>
      </c>
      <c r="G62" s="3">
        <f>summary!I92</f>
        <v>-5.6146557538496999</v>
      </c>
      <c r="H62" s="3">
        <f>summary!J92</f>
        <v>-4.239752839652887</v>
      </c>
      <c r="I62" s="3">
        <f>summary!K92</f>
        <v>-4.275323183362338</v>
      </c>
      <c r="J62" s="3">
        <f>summary!L92</f>
        <v>-0.81260703969660619</v>
      </c>
      <c r="K62" s="3">
        <f>summary!M92</f>
        <v>2.5142119064736645</v>
      </c>
      <c r="L62" s="3">
        <f>summary!N92</f>
        <v>2.9078100181423832</v>
      </c>
      <c r="M62" s="3">
        <f>summary!O92</f>
        <v>-1.2164310714258033</v>
      </c>
      <c r="Q62" s="1"/>
      <c r="R62" s="27">
        <f t="shared" si="3"/>
        <v>-1.8945732303440443</v>
      </c>
      <c r="S62" s="27">
        <f t="shared" si="4"/>
        <v>0.98635392343167771</v>
      </c>
      <c r="T62" s="27"/>
      <c r="W62">
        <f t="shared" si="2"/>
        <v>-4.239752839652887</v>
      </c>
    </row>
    <row r="63" spans="1:23" x14ac:dyDescent="0.15">
      <c r="A63">
        <v>28.5</v>
      </c>
      <c r="C63" s="3">
        <f>summary!E93</f>
        <v>-4.1034174526674301</v>
      </c>
      <c r="D63" s="3">
        <f>summary!F93</f>
        <v>0.87070514605929716</v>
      </c>
      <c r="E63" s="3">
        <f>summary!G93</f>
        <v>-5.4775457419534792</v>
      </c>
      <c r="F63" s="3">
        <f>summary!H93</f>
        <v>-2.9148395596148244</v>
      </c>
      <c r="G63" s="3">
        <f>summary!I93</f>
        <v>-3.6989042382485793</v>
      </c>
      <c r="H63" s="3">
        <f>summary!J93</f>
        <v>-2.4370364032920091</v>
      </c>
      <c r="I63" s="3">
        <f>summary!K93</f>
        <v>-3.7672742358302731</v>
      </c>
      <c r="J63" s="3">
        <f>summary!L93</f>
        <v>0.47150574328357847</v>
      </c>
      <c r="K63" s="3">
        <f>summary!M93</f>
        <v>2.0067949931658453</v>
      </c>
      <c r="L63" s="3">
        <f>summary!N93</f>
        <v>3.4913525880817855</v>
      </c>
      <c r="M63" s="3">
        <f>summary!O93</f>
        <v>-3.032110450242147</v>
      </c>
      <c r="Q63" s="1"/>
      <c r="R63" s="27">
        <f t="shared" si="3"/>
        <v>-1.6900699646598396</v>
      </c>
      <c r="S63" s="27">
        <f t="shared" si="4"/>
        <v>0.87449950655317354</v>
      </c>
      <c r="T63" s="27"/>
      <c r="W63">
        <f t="shared" si="2"/>
        <v>-3.6989042382485793</v>
      </c>
    </row>
    <row r="64" spans="1:23" x14ac:dyDescent="0.15">
      <c r="A64">
        <v>29</v>
      </c>
      <c r="C64" s="3">
        <f>summary!E94</f>
        <v>-4.3726301215168935</v>
      </c>
      <c r="D64" s="3">
        <f>summary!F94</f>
        <v>1.1603556349841675</v>
      </c>
      <c r="E64" s="3">
        <f>summary!G94</f>
        <v>-4.130687678339882</v>
      </c>
      <c r="F64" s="3">
        <f>summary!H94</f>
        <v>-4.6598127255978872</v>
      </c>
      <c r="G64" s="3">
        <f>summary!I94</f>
        <v>6.0854911339961924E-2</v>
      </c>
      <c r="H64" s="3">
        <f>summary!J94</f>
        <v>-3.5087471961887289</v>
      </c>
      <c r="I64" s="3">
        <f>summary!K94</f>
        <v>-4.2299146271407775</v>
      </c>
      <c r="J64" s="3">
        <f>summary!L94</f>
        <v>0.33090399447020585</v>
      </c>
      <c r="K64" s="3">
        <f>summary!M94</f>
        <v>4.4514405419424745E-2</v>
      </c>
      <c r="L64" s="3">
        <f>summary!N94</f>
        <v>4.5224579578632085</v>
      </c>
      <c r="M64" s="3">
        <f>summary!O94</f>
        <v>-5.6207798714194022</v>
      </c>
      <c r="Q64" s="1"/>
      <c r="R64" s="27">
        <f t="shared" si="3"/>
        <v>-1.854862301466055</v>
      </c>
      <c r="S64" s="27">
        <f t="shared" si="4"/>
        <v>0.97122957809724964</v>
      </c>
      <c r="T64" s="27"/>
      <c r="W64">
        <f t="shared" si="2"/>
        <v>-4.130687678339882</v>
      </c>
    </row>
    <row r="65" spans="1:23" x14ac:dyDescent="0.15">
      <c r="A65">
        <v>29.5</v>
      </c>
      <c r="C65" s="3">
        <f>summary!E95</f>
        <v>-1.9013065988111997</v>
      </c>
      <c r="D65" s="3">
        <f>summary!F95</f>
        <v>-0.3366369844628474</v>
      </c>
      <c r="E65" s="3">
        <f>summary!G95</f>
        <v>-3.7367854662987656</v>
      </c>
      <c r="F65" s="3">
        <f>summary!H95</f>
        <v>-3.5360962606421174</v>
      </c>
      <c r="G65" s="3">
        <f>summary!I95</f>
        <v>-2.9545878974483921</v>
      </c>
      <c r="H65" s="3">
        <f>summary!J95</f>
        <v>-4.1575105950928437</v>
      </c>
      <c r="I65" s="3">
        <f>summary!K95</f>
        <v>-5.566248054815885</v>
      </c>
      <c r="J65" s="3">
        <f>summary!L95</f>
        <v>1.0349980254332602</v>
      </c>
      <c r="K65" s="3">
        <f>summary!M95</f>
        <v>-0.30406198063866741</v>
      </c>
      <c r="L65" s="3">
        <f>summary!N95</f>
        <v>4.4734361579548505</v>
      </c>
      <c r="M65" s="3">
        <f>summary!O95</f>
        <v>-3.0387157838596597</v>
      </c>
      <c r="Q65" s="1"/>
      <c r="R65" s="27">
        <f t="shared" si="3"/>
        <v>-1.8203195853347516</v>
      </c>
      <c r="S65" s="27">
        <f t="shared" si="4"/>
        <v>0.8589281744882542</v>
      </c>
      <c r="T65" s="27"/>
      <c r="W65">
        <f t="shared" si="2"/>
        <v>-3.5360962606421174</v>
      </c>
    </row>
    <row r="66" spans="1:23" x14ac:dyDescent="0.15">
      <c r="A66">
        <v>30</v>
      </c>
      <c r="C66" s="3">
        <f>summary!E96</f>
        <v>-1.7015233378502352</v>
      </c>
      <c r="D66" s="3">
        <f>summary!F96</f>
        <v>1.3227834536097491</v>
      </c>
      <c r="E66" s="3">
        <f>summary!G96</f>
        <v>-1.1267927041586856</v>
      </c>
      <c r="F66" s="3">
        <f>summary!H96</f>
        <v>-3.5237650121031439</v>
      </c>
      <c r="G66" s="3">
        <f>summary!I96</f>
        <v>-0.38560508771280311</v>
      </c>
      <c r="H66" s="3">
        <f>summary!J96</f>
        <v>-2.8201004214120333</v>
      </c>
      <c r="I66" s="3">
        <f>summary!K96</f>
        <v>-3.7369674863747093</v>
      </c>
      <c r="J66" s="3">
        <f>summary!L96</f>
        <v>1.4773677496937947</v>
      </c>
      <c r="K66" s="3">
        <f>summary!M96</f>
        <v>-1.1836749285638739</v>
      </c>
      <c r="L66" s="3">
        <f>summary!N96</f>
        <v>4.1832298824394831</v>
      </c>
      <c r="M66" s="3">
        <f>summary!O96</f>
        <v>-4.8840198768516681</v>
      </c>
      <c r="Q66" s="1"/>
      <c r="R66" s="27">
        <f t="shared" si="3"/>
        <v>-1.125369797207648</v>
      </c>
      <c r="S66" s="27">
        <f t="shared" si="4"/>
        <v>0.80568343819407084</v>
      </c>
      <c r="T66" s="27"/>
      <c r="W66">
        <f t="shared" si="2"/>
        <v>-1.7015233378502352</v>
      </c>
    </row>
    <row r="67" spans="1:23" x14ac:dyDescent="0.15">
      <c r="A67">
        <v>30.5</v>
      </c>
      <c r="C67" s="3">
        <f>summary!E97</f>
        <v>-1.1936284217870619</v>
      </c>
      <c r="D67" s="3">
        <f>summary!F97</f>
        <v>0.48927792697009959</v>
      </c>
      <c r="E67" s="3">
        <f>summary!G97</f>
        <v>-2.0989054397917268</v>
      </c>
      <c r="F67" s="3">
        <f>summary!H97</f>
        <v>-3.3455688905130274</v>
      </c>
      <c r="G67" s="3">
        <f>summary!I97</f>
        <v>3.726788396213828</v>
      </c>
      <c r="H67" s="3">
        <f>summary!J97</f>
        <v>-0.85074794263840103</v>
      </c>
      <c r="I67" s="3">
        <f>summary!K97</f>
        <v>-4.1369279077906089</v>
      </c>
      <c r="J67" s="3">
        <f>summary!L97</f>
        <v>0.62822461050263645</v>
      </c>
      <c r="K67" s="3">
        <f>summary!M97</f>
        <v>-0.66432527389198281</v>
      </c>
      <c r="L67" s="3">
        <f>summary!N97</f>
        <v>3.3628379454713184</v>
      </c>
      <c r="M67" s="3">
        <f>summary!O97</f>
        <v>-2.4024141221551352</v>
      </c>
      <c r="Q67" s="1"/>
      <c r="R67" s="27">
        <f t="shared" si="3"/>
        <v>-0.58958082903727826</v>
      </c>
      <c r="S67" s="27">
        <f t="shared" si="4"/>
        <v>0.7572790951266497</v>
      </c>
      <c r="T67" s="27"/>
      <c r="W67">
        <f t="shared" si="2"/>
        <v>-1.1936284217870619</v>
      </c>
    </row>
    <row r="68" spans="1:23" x14ac:dyDescent="0.15">
      <c r="A68">
        <v>31</v>
      </c>
      <c r="C68" s="3">
        <f>summary!E98</f>
        <v>1.0374921480329471</v>
      </c>
      <c r="D68" s="3">
        <f>summary!F98</f>
        <v>0.98275794839559927</v>
      </c>
      <c r="E68" s="3">
        <f>summary!G98</f>
        <v>-2.9532604217205223</v>
      </c>
      <c r="F68" s="3">
        <f>summary!H98</f>
        <v>-3.0395202837261368</v>
      </c>
      <c r="G68" s="3">
        <f>summary!I98</f>
        <v>3.8110130879435227</v>
      </c>
      <c r="H68" s="3">
        <f>summary!J98</f>
        <v>-3.6487168062199031</v>
      </c>
      <c r="I68" s="3">
        <f>summary!K98</f>
        <v>-4.3705421271324711</v>
      </c>
      <c r="J68" s="3">
        <f>summary!L98</f>
        <v>2.0213501081828081E-2</v>
      </c>
      <c r="K68" s="3">
        <f>summary!M98</f>
        <v>1.3468200103958896</v>
      </c>
      <c r="L68" s="3">
        <f>summary!N98</f>
        <v>2.0345227311195253</v>
      </c>
      <c r="M68" s="3">
        <f>summary!O98</f>
        <v>-1.0260260743181591</v>
      </c>
      <c r="Q68" s="1"/>
      <c r="R68" s="27">
        <f t="shared" si="3"/>
        <v>-0.5277496623770801</v>
      </c>
      <c r="S68" s="27">
        <f t="shared" si="4"/>
        <v>0.80274447194765697</v>
      </c>
      <c r="T68" s="27"/>
      <c r="W68">
        <f t="shared" si="2"/>
        <v>-2.9532604217205223</v>
      </c>
    </row>
    <row r="69" spans="1:23" x14ac:dyDescent="0.15">
      <c r="A69">
        <v>31.5</v>
      </c>
      <c r="C69" s="3">
        <f>summary!E99</f>
        <v>2.203464021566111</v>
      </c>
      <c r="D69" s="3">
        <f>summary!F99</f>
        <v>1.1057977024308778</v>
      </c>
      <c r="E69" s="3">
        <f>summary!G99</f>
        <v>-1.5704756269493643</v>
      </c>
      <c r="F69" s="3">
        <f>summary!H99</f>
        <v>-4.1979098396342582</v>
      </c>
      <c r="G69" s="3">
        <f>summary!I99</f>
        <v>5.4560121895043538</v>
      </c>
      <c r="H69" s="3">
        <f>summary!J99</f>
        <v>-1.9662646246959929</v>
      </c>
      <c r="I69" s="3">
        <f>summary!K99</f>
        <v>-3.0473139894744361</v>
      </c>
      <c r="J69" s="3">
        <f>summary!L99</f>
        <v>-2.746449661228326E-2</v>
      </c>
      <c r="K69" s="3">
        <f>summary!M99</f>
        <v>0.77575823266795796</v>
      </c>
      <c r="L69" s="3">
        <f>summary!N99</f>
        <v>1.7241345319638053</v>
      </c>
      <c r="M69" s="3">
        <f>summary!O99</f>
        <v>-2.7198156839669512E-2</v>
      </c>
      <c r="Q69" s="1"/>
      <c r="R69" s="27">
        <f t="shared" si="3"/>
        <v>3.8958176720645561E-2</v>
      </c>
      <c r="S69" s="27">
        <f t="shared" si="4"/>
        <v>0.81266402948283079</v>
      </c>
      <c r="T69" s="27"/>
      <c r="W69">
        <f t="shared" si="2"/>
        <v>-1.5704756269493643</v>
      </c>
    </row>
    <row r="70" spans="1:23" x14ac:dyDescent="0.15">
      <c r="A70">
        <v>32</v>
      </c>
      <c r="C70" s="3">
        <f>summary!E100</f>
        <v>1.9858544915856695</v>
      </c>
      <c r="D70" s="3">
        <f>summary!F100</f>
        <v>-0.81238761725693032</v>
      </c>
      <c r="E70" s="3">
        <f>summary!G100</f>
        <v>-1.2469221674280446</v>
      </c>
      <c r="F70" s="3">
        <f>summary!H100</f>
        <v>-2.9790179298184736</v>
      </c>
      <c r="G70" s="3">
        <f>summary!I100</f>
        <v>6.772336152167127</v>
      </c>
      <c r="H70" s="3">
        <f>summary!J100</f>
        <v>-4.1332198630747721</v>
      </c>
      <c r="I70" s="3">
        <f>summary!K100</f>
        <v>-1.9809830050099391</v>
      </c>
      <c r="J70" s="3">
        <f>summary!L100</f>
        <v>-1.6422712285437606</v>
      </c>
      <c r="K70" s="3">
        <f>summary!M100</f>
        <v>1.1140861512257063</v>
      </c>
      <c r="L70" s="3">
        <f>summary!N100</f>
        <v>0.50226543753665331</v>
      </c>
      <c r="M70" s="3">
        <f>summary!O100</f>
        <v>-1.1669281447706106</v>
      </c>
      <c r="Q70" s="1"/>
      <c r="R70" s="27">
        <f t="shared" si="3"/>
        <v>-0.32610797485339776</v>
      </c>
      <c r="S70" s="27">
        <f t="shared" si="4"/>
        <v>0.88568266203992985</v>
      </c>
      <c r="T70" s="27"/>
      <c r="W70">
        <f t="shared" si="2"/>
        <v>-1.2469221674280446</v>
      </c>
    </row>
    <row r="71" spans="1:23" x14ac:dyDescent="0.15">
      <c r="A71">
        <v>32.5</v>
      </c>
      <c r="C71" s="3">
        <f>summary!E101</f>
        <v>2.3352354825245643</v>
      </c>
      <c r="D71" s="3">
        <f>summary!F101</f>
        <v>1.606926364732518</v>
      </c>
      <c r="E71" s="3">
        <f>summary!G101</f>
        <v>-0.82256140854588289</v>
      </c>
      <c r="F71" s="3">
        <f>summary!H101</f>
        <v>-4.3326153868481088</v>
      </c>
      <c r="G71" s="3">
        <f>summary!I101</f>
        <v>8.2725525841543615</v>
      </c>
      <c r="H71" s="3">
        <f>summary!J101</f>
        <v>-4.011671549182843</v>
      </c>
      <c r="I71" s="3">
        <f>summary!K101</f>
        <v>-1.3945837902528437</v>
      </c>
      <c r="J71" s="3">
        <f>summary!L101</f>
        <v>-1.8665671230056931</v>
      </c>
      <c r="K71" s="3">
        <f>summary!M101</f>
        <v>-1.1318193082772141E-2</v>
      </c>
      <c r="L71" s="3">
        <f>summary!N101</f>
        <v>-1.1744982067590968</v>
      </c>
      <c r="M71" s="3">
        <f>summary!O101</f>
        <v>-0.51130716182006319</v>
      </c>
      <c r="Q71" s="1"/>
      <c r="R71" s="27">
        <f t="shared" si="3"/>
        <v>-0.17367348982598721</v>
      </c>
      <c r="S71" s="27">
        <f t="shared" si="4"/>
        <v>1.0390139292604299</v>
      </c>
      <c r="T71" s="27"/>
      <c r="W71">
        <f t="shared" ref="W71:W116" si="5">MEDIAN(C71:I71)</f>
        <v>-0.82256140854588289</v>
      </c>
    </row>
    <row r="72" spans="1:23" x14ac:dyDescent="0.15">
      <c r="A72">
        <v>33</v>
      </c>
      <c r="C72" s="3">
        <f>summary!E102</f>
        <v>3.3751181248701996</v>
      </c>
      <c r="D72" s="3">
        <f>summary!F102</f>
        <v>2.8481081530932864</v>
      </c>
      <c r="E72" s="3">
        <f>summary!G102</f>
        <v>-0.92221921408462537</v>
      </c>
      <c r="F72" s="3">
        <f>summary!H102</f>
        <v>-3.6681316099187344</v>
      </c>
      <c r="G72" s="3">
        <f>summary!I102</f>
        <v>5.1636801391109994</v>
      </c>
      <c r="H72" s="3">
        <f>summary!J102</f>
        <v>-3.3826096613769905</v>
      </c>
      <c r="I72" s="3">
        <f>summary!K102</f>
        <v>-3.6571334600227745</v>
      </c>
      <c r="J72" s="3">
        <f>summary!L102</f>
        <v>-1.2332490419909101</v>
      </c>
      <c r="K72" s="3">
        <f>summary!M102</f>
        <v>-0.53263746300304537</v>
      </c>
      <c r="L72" s="3">
        <f>summary!N102</f>
        <v>0.34681686725098398</v>
      </c>
      <c r="M72" s="3">
        <f>summary!O102</f>
        <v>-1.9339643716190875</v>
      </c>
      <c r="Q72" s="1"/>
      <c r="R72" s="27">
        <f t="shared" si="3"/>
        <v>-0.32692923069915453</v>
      </c>
      <c r="S72" s="27">
        <f t="shared" si="4"/>
        <v>0.90342017857237089</v>
      </c>
      <c r="T72" s="27"/>
      <c r="W72">
        <f t="shared" si="5"/>
        <v>-0.92221921408462537</v>
      </c>
    </row>
    <row r="73" spans="1:23" x14ac:dyDescent="0.15">
      <c r="A73">
        <v>33.5</v>
      </c>
      <c r="C73" s="3">
        <f>summary!E103</f>
        <v>1.9070227911700408</v>
      </c>
      <c r="D73" s="3">
        <f>summary!F103</f>
        <v>-0.99164225764462577</v>
      </c>
      <c r="E73" s="3">
        <f>summary!G103</f>
        <v>-0.14377445752505613</v>
      </c>
      <c r="F73" s="3">
        <f>summary!H103</f>
        <v>-3.5302128112448212</v>
      </c>
      <c r="G73" s="3">
        <f>summary!I103</f>
        <v>5.1259260199111063</v>
      </c>
      <c r="H73" s="3">
        <f>summary!J103</f>
        <v>-3.119265659351794</v>
      </c>
      <c r="I73" s="3">
        <f>summary!K103</f>
        <v>-1.8305796656613769</v>
      </c>
      <c r="J73" s="3">
        <f>summary!L103</f>
        <v>-3.5819455675301368</v>
      </c>
      <c r="K73" s="3">
        <f>summary!M103</f>
        <v>0.1351157156520838</v>
      </c>
      <c r="L73" s="3">
        <f>summary!N103</f>
        <v>0.46174634358303812</v>
      </c>
      <c r="M73" s="3">
        <f>summary!O103</f>
        <v>-4.3924063616441279E-2</v>
      </c>
      <c r="Q73" s="1"/>
      <c r="R73" s="27">
        <f t="shared" si="3"/>
        <v>-0.51013941929618023</v>
      </c>
      <c r="S73" s="27">
        <f t="shared" si="4"/>
        <v>0.77846110677805036</v>
      </c>
      <c r="T73" s="27"/>
      <c r="W73">
        <f t="shared" si="5"/>
        <v>-0.99164225764462577</v>
      </c>
    </row>
    <row r="74" spans="1:23" x14ac:dyDescent="0.15">
      <c r="A74">
        <v>34</v>
      </c>
      <c r="C74" s="3">
        <f>summary!E104</f>
        <v>1.7629490197283344</v>
      </c>
      <c r="D74" s="3">
        <f>summary!F104</f>
        <v>0.27939646383618105</v>
      </c>
      <c r="E74" s="3">
        <f>summary!G104</f>
        <v>-0.45701204119721983</v>
      </c>
      <c r="F74" s="3">
        <f>summary!H104</f>
        <v>-3.3436846275361378</v>
      </c>
      <c r="G74" s="3">
        <f>summary!I104</f>
        <v>7.4268653360801142</v>
      </c>
      <c r="H74" s="3">
        <f>summary!J104</f>
        <v>-2.5497996707873947</v>
      </c>
      <c r="I74" s="3">
        <f>summary!K104</f>
        <v>-2.4872201728020169</v>
      </c>
      <c r="J74" s="3">
        <f>summary!L104</f>
        <v>-3.4248310740472792</v>
      </c>
      <c r="K74" s="3">
        <f>summary!M104</f>
        <v>-1.3103757747097728</v>
      </c>
      <c r="L74" s="3">
        <f>summary!N104</f>
        <v>-0.414036432193916</v>
      </c>
      <c r="M74" s="3">
        <f>summary!O104</f>
        <v>-0.1454271008674915</v>
      </c>
      <c r="Q74" s="1"/>
      <c r="R74" s="27">
        <f t="shared" si="3"/>
        <v>-0.42392509768150899</v>
      </c>
      <c r="S74" s="27">
        <f t="shared" si="4"/>
        <v>0.92482676602144254</v>
      </c>
      <c r="T74" s="27"/>
      <c r="W74">
        <f t="shared" si="5"/>
        <v>-0.45701204119721983</v>
      </c>
    </row>
    <row r="75" spans="1:23" x14ac:dyDescent="0.15">
      <c r="A75">
        <v>34.5</v>
      </c>
      <c r="C75" s="3">
        <f>summary!E105</f>
        <v>1.4490106169896635</v>
      </c>
      <c r="D75" s="3">
        <f>summary!F105</f>
        <v>-1.1806153617601101</v>
      </c>
      <c r="E75" s="3">
        <f>summary!G105</f>
        <v>6.7994167559846524E-2</v>
      </c>
      <c r="F75" s="3">
        <f>summary!H105</f>
        <v>-3.5381548576979087</v>
      </c>
      <c r="G75" s="3">
        <f>summary!I105</f>
        <v>-0.81366551108922813</v>
      </c>
      <c r="H75" s="3">
        <f>summary!J105</f>
        <v>-2.0820251823798723</v>
      </c>
      <c r="I75" s="3">
        <f>summary!K105</f>
        <v>-1.8340337394726336</v>
      </c>
      <c r="J75" s="3">
        <f>summary!L105</f>
        <v>-2.3071031646009823</v>
      </c>
      <c r="K75" s="3">
        <f>summary!M105</f>
        <v>-1.415768495441402E-2</v>
      </c>
      <c r="L75" s="3">
        <f>summary!N105</f>
        <v>-1.4699397366668978</v>
      </c>
      <c r="M75" s="3">
        <f>summary!O105</f>
        <v>0.14574236534585333</v>
      </c>
      <c r="Q75" s="1"/>
      <c r="R75" s="27">
        <f t="shared" si="3"/>
        <v>-1.0524498262478805</v>
      </c>
      <c r="S75" s="27">
        <f t="shared" si="4"/>
        <v>0.42316920858245505</v>
      </c>
      <c r="T75" s="27"/>
      <c r="W75">
        <f t="shared" si="5"/>
        <v>-1.1806153617601101</v>
      </c>
    </row>
    <row r="76" spans="1:23" x14ac:dyDescent="0.15">
      <c r="A76">
        <v>35</v>
      </c>
      <c r="C76" s="3">
        <f>summary!E106</f>
        <v>0.98161580034956653</v>
      </c>
      <c r="D76" s="3">
        <f>summary!F106</f>
        <v>-1.1981777112481189</v>
      </c>
      <c r="E76" s="3">
        <f>summary!G106</f>
        <v>-1.1443849268221711</v>
      </c>
      <c r="F76" s="3">
        <f>summary!H106</f>
        <v>-3.0803361850549638</v>
      </c>
      <c r="G76" s="3">
        <f>summary!I106</f>
        <v>-2.5218910010078468</v>
      </c>
      <c r="H76" s="3">
        <f>summary!J106</f>
        <v>-3.0956055118904735</v>
      </c>
      <c r="I76" s="3">
        <f>summary!K106</f>
        <v>-2.2749205458602746</v>
      </c>
      <c r="J76" s="3">
        <f>summary!L106</f>
        <v>-1.592193890672881</v>
      </c>
      <c r="K76" s="3">
        <f>summary!M106</f>
        <v>-4.3071123703389587</v>
      </c>
      <c r="L76" s="3">
        <f>summary!N106</f>
        <v>-1.267877809811901</v>
      </c>
      <c r="M76" s="3">
        <f>summary!O106</f>
        <v>-0.86554195627926334</v>
      </c>
      <c r="Q76" s="1"/>
      <c r="R76" s="27">
        <f t="shared" si="3"/>
        <v>-1.8514932826033894</v>
      </c>
      <c r="S76" s="27">
        <f t="shared" si="4"/>
        <v>0.42693338549206289</v>
      </c>
      <c r="T76" s="27"/>
      <c r="W76">
        <f t="shared" si="5"/>
        <v>-2.2749205458602746</v>
      </c>
    </row>
    <row r="77" spans="1:23" x14ac:dyDescent="0.15">
      <c r="A77">
        <v>35.5</v>
      </c>
      <c r="C77" s="3">
        <f>summary!E107</f>
        <v>0.69723462587798191</v>
      </c>
      <c r="D77" s="3">
        <f>summary!F107</f>
        <v>-0.70779437507442666</v>
      </c>
      <c r="E77" s="3">
        <f>summary!G107</f>
        <v>-2.7890535983695504</v>
      </c>
      <c r="F77" s="3">
        <f>summary!H107</f>
        <v>-3.3801704093222686</v>
      </c>
      <c r="G77" s="3">
        <f>summary!I107</f>
        <v>-5.0114882017465456</v>
      </c>
      <c r="H77" s="3">
        <f>summary!J107</f>
        <v>-3.1282797766896007</v>
      </c>
      <c r="I77" s="3">
        <f>summary!K107</f>
        <v>-3.3325073709755468</v>
      </c>
      <c r="J77" s="3">
        <f>summary!L107</f>
        <v>-0.9952309428176187</v>
      </c>
      <c r="K77" s="3">
        <f>summary!M107</f>
        <v>-4.0134149067456235</v>
      </c>
      <c r="L77" s="3">
        <f>summary!N107</f>
        <v>-0.48751103409935737</v>
      </c>
      <c r="M77" s="3">
        <f>summary!O107</f>
        <v>-0.71284459167656644</v>
      </c>
      <c r="Q77" s="1"/>
      <c r="R77" s="27">
        <f t="shared" si="3"/>
        <v>-2.1691873256035565</v>
      </c>
      <c r="S77" s="27">
        <f t="shared" si="4"/>
        <v>0.54173897422159367</v>
      </c>
      <c r="T77" s="27"/>
      <c r="W77">
        <f t="shared" si="5"/>
        <v>-3.1282797766896007</v>
      </c>
    </row>
    <row r="78" spans="1:23" x14ac:dyDescent="0.15">
      <c r="A78">
        <v>36</v>
      </c>
      <c r="C78" s="3">
        <f>summary!E108</f>
        <v>-0.40093991364143777</v>
      </c>
      <c r="D78" s="3">
        <f>summary!F108</f>
        <v>-2.4373139585889998</v>
      </c>
      <c r="E78" s="3">
        <f>summary!G108</f>
        <v>-4.2101840837853963</v>
      </c>
      <c r="F78" s="3">
        <f>summary!H108</f>
        <v>-3.1741808881819078</v>
      </c>
      <c r="G78" s="3">
        <f>summary!I108</f>
        <v>-9.7816795502607086</v>
      </c>
      <c r="H78" s="3">
        <f>summary!J108</f>
        <v>-2.9023411828821755</v>
      </c>
      <c r="I78" s="3">
        <f>summary!K108</f>
        <v>-2.3944977143385868</v>
      </c>
      <c r="J78" s="3">
        <f>summary!L108</f>
        <v>-0.92483733209911334</v>
      </c>
      <c r="K78" s="3">
        <f>summary!M108</f>
        <v>-2.9096306171281054</v>
      </c>
      <c r="L78" s="3">
        <f>summary!N108</f>
        <v>-2.7169561453718807E-2</v>
      </c>
      <c r="M78" s="3">
        <f>summary!O108</f>
        <v>-2.2238556529522326</v>
      </c>
      <c r="Q78" s="1"/>
      <c r="R78" s="27">
        <f t="shared" si="3"/>
        <v>-2.8533300413920348</v>
      </c>
      <c r="S78" s="27">
        <f t="shared" si="4"/>
        <v>0.78885369043347042</v>
      </c>
      <c r="T78" s="27"/>
      <c r="W78">
        <f t="shared" si="5"/>
        <v>-2.9023411828821755</v>
      </c>
    </row>
    <row r="79" spans="1:23" x14ac:dyDescent="0.15">
      <c r="A79">
        <v>36.5</v>
      </c>
      <c r="C79" s="3">
        <f>summary!E109</f>
        <v>-2.8025653129505592</v>
      </c>
      <c r="D79" s="3">
        <f>summary!F109</f>
        <v>-3.1916161876024134</v>
      </c>
      <c r="E79" s="3">
        <f>summary!G109</f>
        <v>-5.8054938195327033</v>
      </c>
      <c r="F79" s="3">
        <f>summary!H109</f>
        <v>-3.4804849318653837</v>
      </c>
      <c r="G79" s="3">
        <f>summary!I109</f>
        <v>-8.6492372077910318</v>
      </c>
      <c r="H79" s="3">
        <f>summary!J109</f>
        <v>-4.7914145066180964</v>
      </c>
      <c r="I79" s="3">
        <f>summary!K109</f>
        <v>-3.0961337418466552</v>
      </c>
      <c r="J79" s="3">
        <f>summary!L109</f>
        <v>0.77771943097773577</v>
      </c>
      <c r="K79" s="3">
        <f>summary!M109</f>
        <v>-1.2423610900881801</v>
      </c>
      <c r="L79" s="3">
        <f>summary!N109</f>
        <v>-6.0211769003710891E-2</v>
      </c>
      <c r="M79" s="3">
        <f>summary!O109</f>
        <v>-2.1143841979234326</v>
      </c>
      <c r="Q79" s="1"/>
      <c r="R79" s="27">
        <f t="shared" si="3"/>
        <v>-3.1323803031131301</v>
      </c>
      <c r="S79" s="27">
        <f t="shared" si="4"/>
        <v>0.79717687132074511</v>
      </c>
      <c r="T79" s="27"/>
      <c r="W79">
        <f t="shared" si="5"/>
        <v>-3.4804849318653837</v>
      </c>
    </row>
    <row r="80" spans="1:23" x14ac:dyDescent="0.15">
      <c r="A80">
        <v>37</v>
      </c>
      <c r="C80" s="3">
        <f>summary!E110</f>
        <v>-3.2132548657059559</v>
      </c>
      <c r="D80" s="3">
        <f>summary!F110</f>
        <v>-2.242091175821721</v>
      </c>
      <c r="E80" s="3">
        <f>summary!G110</f>
        <v>-5.5842924970180459</v>
      </c>
      <c r="F80" s="3">
        <f>summary!H110</f>
        <v>-3.1268999230706305</v>
      </c>
      <c r="G80" s="3">
        <f>summary!I110</f>
        <v>-8.3828546962018891</v>
      </c>
      <c r="H80" s="3">
        <f>summary!J110</f>
        <v>-2.4050646059241441</v>
      </c>
      <c r="I80" s="3">
        <f>summary!K110</f>
        <v>-2.8843506617026771</v>
      </c>
      <c r="J80" s="3">
        <f>summary!L110</f>
        <v>1.5299473178526086</v>
      </c>
      <c r="K80" s="3">
        <f>summary!M110</f>
        <v>-1.494934345726032</v>
      </c>
      <c r="L80" s="3">
        <f>summary!N110</f>
        <v>-0.19120673803184049</v>
      </c>
      <c r="M80" s="3">
        <f>summary!O110</f>
        <v>-2.3838626638907452</v>
      </c>
      <c r="Q80" s="1"/>
      <c r="R80" s="27">
        <f t="shared" si="3"/>
        <v>-2.7617149868400976</v>
      </c>
      <c r="S80" s="27">
        <f t="shared" si="4"/>
        <v>0.78094951068489316</v>
      </c>
      <c r="T80" s="27"/>
      <c r="W80">
        <f t="shared" si="5"/>
        <v>-3.1268999230706305</v>
      </c>
    </row>
    <row r="81" spans="1:23" x14ac:dyDescent="0.15">
      <c r="A81">
        <v>37.5</v>
      </c>
      <c r="C81" s="3">
        <f>summary!E111</f>
        <v>-3.3133147778254823</v>
      </c>
      <c r="D81" s="3">
        <f>summary!F111</f>
        <v>-5.1100703086154935</v>
      </c>
      <c r="E81" s="3">
        <f>summary!G111</f>
        <v>-5.1341909777941854</v>
      </c>
      <c r="F81" s="3">
        <f>summary!H111</f>
        <v>-3.5191942874816915</v>
      </c>
      <c r="G81" s="3">
        <f>summary!I111</f>
        <v>-6.4954506160564991</v>
      </c>
      <c r="H81" s="3">
        <f>summary!J111</f>
        <v>-2.4606505451994796</v>
      </c>
      <c r="I81" s="3">
        <f>summary!K111</f>
        <v>-4.2083060821272635</v>
      </c>
      <c r="J81" s="3">
        <f>summary!L111</f>
        <v>1.0733528561299752</v>
      </c>
      <c r="K81" s="3">
        <f>summary!M111</f>
        <v>-0.33834895348572103</v>
      </c>
      <c r="L81" s="3">
        <f>summary!N111</f>
        <v>-0.6884389137690895</v>
      </c>
      <c r="M81" s="3">
        <f>summary!O111</f>
        <v>-0.78904176561544104</v>
      </c>
      <c r="Q81" s="1"/>
      <c r="R81" s="27">
        <f t="shared" si="3"/>
        <v>-2.8166958519854886</v>
      </c>
      <c r="S81" s="27">
        <f t="shared" si="4"/>
        <v>0.71910682834519501</v>
      </c>
      <c r="T81" s="27"/>
      <c r="W81">
        <f t="shared" si="5"/>
        <v>-4.2083060821272635</v>
      </c>
    </row>
    <row r="82" spans="1:23" x14ac:dyDescent="0.15">
      <c r="A82">
        <v>38</v>
      </c>
      <c r="C82" s="3">
        <f>summary!E112</f>
        <v>-4.2611828694856717</v>
      </c>
      <c r="D82" s="3">
        <f>summary!F112</f>
        <v>-6.7355429862487703</v>
      </c>
      <c r="E82" s="3">
        <f>summary!G112</f>
        <v>-5.2333818233098537</v>
      </c>
      <c r="F82" s="3">
        <f>summary!H112</f>
        <v>-2.1955607318666766</v>
      </c>
      <c r="G82" s="3">
        <f>summary!I112</f>
        <v>-6.666499166680298</v>
      </c>
      <c r="H82" s="3">
        <f>summary!J112</f>
        <v>-2.9663919950145989</v>
      </c>
      <c r="I82" s="3">
        <f>summary!K112</f>
        <v>-3.1101972613891764</v>
      </c>
      <c r="J82" s="3">
        <f>summary!L112</f>
        <v>3.612865170431323</v>
      </c>
      <c r="K82" s="3">
        <f>summary!M112</f>
        <v>-1.3851771916711189</v>
      </c>
      <c r="L82" s="3">
        <f>summary!N112</f>
        <v>-0.14195047353312309</v>
      </c>
      <c r="M82" s="3">
        <f>summary!O112</f>
        <v>-0.39270842956690194</v>
      </c>
      <c r="Q82" s="1"/>
      <c r="R82" s="27">
        <f t="shared" si="3"/>
        <v>-2.6796116143940787</v>
      </c>
      <c r="S82" s="27">
        <f t="shared" si="4"/>
        <v>0.92839739047523739</v>
      </c>
      <c r="T82" s="27"/>
      <c r="W82">
        <f t="shared" si="5"/>
        <v>-4.2611828694856717</v>
      </c>
    </row>
    <row r="83" spans="1:23" x14ac:dyDescent="0.15">
      <c r="A83">
        <v>38.5</v>
      </c>
      <c r="C83" s="3">
        <f>summary!E113</f>
        <v>-4.6507124979666585</v>
      </c>
      <c r="D83" s="3">
        <f>summary!F113</f>
        <v>-6.5530718899191802</v>
      </c>
      <c r="E83" s="3">
        <f>summary!G113</f>
        <v>-2.7764212023977568</v>
      </c>
      <c r="F83" s="3">
        <f>summary!H113</f>
        <v>-2.2789146073056332</v>
      </c>
      <c r="G83" s="3">
        <f>summary!I113</f>
        <v>-6.2887267171339065</v>
      </c>
      <c r="H83" s="3">
        <f>summary!J113</f>
        <v>-1.608887290745203</v>
      </c>
      <c r="I83" s="3">
        <f>summary!K113</f>
        <v>-3.2001271379557745</v>
      </c>
      <c r="J83" s="3">
        <f>summary!L113</f>
        <v>3.9014158995655976</v>
      </c>
      <c r="K83" s="3">
        <f>summary!M113</f>
        <v>-5.5621467229464115E-2</v>
      </c>
      <c r="L83" s="3">
        <f>summary!N113</f>
        <v>-2.1778042015304022</v>
      </c>
      <c r="M83" s="3">
        <f>summary!O113</f>
        <v>-2.0827295655956148</v>
      </c>
      <c r="Q83" s="1"/>
      <c r="R83" s="27">
        <f t="shared" si="3"/>
        <v>-2.5246909707467271</v>
      </c>
      <c r="S83" s="27">
        <f t="shared" si="4"/>
        <v>0.87407761267127271</v>
      </c>
      <c r="T83" s="27"/>
      <c r="W83">
        <f t="shared" si="5"/>
        <v>-3.2001271379557745</v>
      </c>
    </row>
    <row r="84" spans="1:23" x14ac:dyDescent="0.15">
      <c r="A84">
        <v>39</v>
      </c>
      <c r="C84" s="3">
        <f>summary!E114</f>
        <v>-7.280732236334547</v>
      </c>
      <c r="D84" s="3">
        <f>summary!F114</f>
        <v>-8.0511485275011623</v>
      </c>
      <c r="E84" s="3">
        <f>summary!G114</f>
        <v>-1.5843144273565888</v>
      </c>
      <c r="F84" s="3">
        <f>summary!H114</f>
        <v>-1.714030937846716</v>
      </c>
      <c r="G84" s="3">
        <f>summary!I114</f>
        <v>-5.2997434254630846</v>
      </c>
      <c r="H84" s="3">
        <f>summary!J114</f>
        <v>-2.144397343216041</v>
      </c>
      <c r="I84" s="3">
        <f>summary!K114</f>
        <v>-4.3543713196153542</v>
      </c>
      <c r="J84" s="3">
        <f>summary!L114</f>
        <v>1.922640091039312</v>
      </c>
      <c r="K84" s="3">
        <f>summary!M114</f>
        <v>1.0684542989182826</v>
      </c>
      <c r="L84" s="3">
        <f>summary!N114</f>
        <v>-1.1892037802971109</v>
      </c>
      <c r="M84" s="3">
        <f>summary!O114</f>
        <v>-0.77005561485073304</v>
      </c>
      <c r="Q84" s="1"/>
      <c r="R84" s="27">
        <f t="shared" si="3"/>
        <v>-2.6724457475021581</v>
      </c>
      <c r="S84" s="27">
        <f t="shared" si="4"/>
        <v>0.96863531219278576</v>
      </c>
      <c r="T84" s="27"/>
      <c r="W84">
        <f t="shared" si="5"/>
        <v>-4.3543713196153542</v>
      </c>
    </row>
    <row r="85" spans="1:23" x14ac:dyDescent="0.15">
      <c r="A85">
        <v>39.5</v>
      </c>
      <c r="C85" s="3">
        <f>summary!E115</f>
        <v>-6.3008918503878295</v>
      </c>
      <c r="D85" s="3">
        <f>summary!F115</f>
        <v>-6.8729927770918877</v>
      </c>
      <c r="E85" s="3">
        <f>summary!G115</f>
        <v>-2.477571090881507</v>
      </c>
      <c r="F85" s="3">
        <f>summary!H115</f>
        <v>-2.9136816341469407</v>
      </c>
      <c r="G85" s="3">
        <f>summary!I115</f>
        <v>-5.1462276602437615</v>
      </c>
      <c r="H85" s="3">
        <f>summary!J115</f>
        <v>-1.3121743912005239</v>
      </c>
      <c r="I85" s="3">
        <f>summary!K115</f>
        <v>-3.1036850275075847</v>
      </c>
      <c r="J85" s="3">
        <f>summary!L115</f>
        <v>1.8022996286517938</v>
      </c>
      <c r="K85" s="3">
        <f>summary!M115</f>
        <v>0.71960768195367963</v>
      </c>
      <c r="L85" s="3">
        <f>summary!N115</f>
        <v>-0.59485270837912274</v>
      </c>
      <c r="M85" s="3">
        <f>summary!O115</f>
        <v>-0.11165896784218021</v>
      </c>
      <c r="Q85" s="1"/>
      <c r="R85" s="27">
        <f t="shared" si="3"/>
        <v>-2.3919844360978058</v>
      </c>
      <c r="S85" s="27">
        <f t="shared" si="4"/>
        <v>0.85599723970980379</v>
      </c>
      <c r="T85" s="27"/>
      <c r="W85">
        <f t="shared" si="5"/>
        <v>-3.1036850275075847</v>
      </c>
    </row>
    <row r="86" spans="1:23" x14ac:dyDescent="0.15">
      <c r="A86">
        <v>40</v>
      </c>
      <c r="C86" s="3">
        <f>summary!E116</f>
        <v>-6.6724191835873272</v>
      </c>
      <c r="D86" s="3">
        <f>summary!F116</f>
        <v>-8.28936943352128</v>
      </c>
      <c r="E86" s="3">
        <f>summary!G116</f>
        <v>-2.1824834396497947</v>
      </c>
      <c r="F86" s="3">
        <f>summary!H116</f>
        <v>-3.0325403875822214</v>
      </c>
      <c r="G86" s="3">
        <f>summary!I116</f>
        <v>-1.4748155687714091</v>
      </c>
      <c r="H86" s="3">
        <f>summary!J116</f>
        <v>-2.3412863517771041</v>
      </c>
      <c r="I86" s="3">
        <f>summary!K116</f>
        <v>-2.8048848658055801</v>
      </c>
      <c r="J86" s="3">
        <f>summary!L116</f>
        <v>4.5579153201443523</v>
      </c>
      <c r="K86" s="3">
        <f>summary!M116</f>
        <v>1.3664899168510346E-2</v>
      </c>
      <c r="L86" s="3">
        <f>summary!N116</f>
        <v>-1.9338143878860938</v>
      </c>
      <c r="M86" s="3">
        <f>summary!O116</f>
        <v>-0.38343440060731809</v>
      </c>
      <c r="Q86" s="1"/>
      <c r="R86" s="27">
        <f t="shared" si="3"/>
        <v>-2.2312243454432052</v>
      </c>
      <c r="S86" s="27">
        <f t="shared" si="4"/>
        <v>1.011829559540784</v>
      </c>
      <c r="T86" s="27"/>
      <c r="W86">
        <f t="shared" si="5"/>
        <v>-2.8048848658055801</v>
      </c>
    </row>
    <row r="87" spans="1:23" x14ac:dyDescent="0.15">
      <c r="A87">
        <v>40.5</v>
      </c>
      <c r="C87" s="3">
        <f>summary!E117</f>
        <v>-6.180434102678114</v>
      </c>
      <c r="D87" s="3">
        <f>summary!F117</f>
        <v>-6.3390747771730025</v>
      </c>
      <c r="E87" s="3">
        <f>summary!G117</f>
        <v>-3.1266186549565123</v>
      </c>
      <c r="F87" s="3">
        <f>summary!H117</f>
        <v>-2.2705741347914556</v>
      </c>
      <c r="G87" s="3">
        <f>summary!I117</f>
        <v>-1.2968310286606939</v>
      </c>
      <c r="H87" s="3">
        <f>summary!J117</f>
        <v>-1.614026964431708</v>
      </c>
      <c r="I87" s="3">
        <f>summary!K117</f>
        <v>-3.0376847872217998</v>
      </c>
      <c r="J87" s="3">
        <f>summary!L117</f>
        <v>1.8931856333907309</v>
      </c>
      <c r="K87" s="3">
        <f>summary!M117</f>
        <v>0.83784105077691373</v>
      </c>
      <c r="L87" s="3">
        <f>summary!N117</f>
        <v>-1.1075828804130428</v>
      </c>
      <c r="M87" s="3">
        <f>summary!O117</f>
        <v>0.64627591310569521</v>
      </c>
      <c r="Q87" s="1"/>
      <c r="R87" s="27">
        <f t="shared" si="3"/>
        <v>-1.9632295211866355</v>
      </c>
      <c r="S87" s="27">
        <f t="shared" si="4"/>
        <v>0.79977746137066197</v>
      </c>
      <c r="T87" s="27"/>
      <c r="W87">
        <f t="shared" si="5"/>
        <v>-3.0376847872217998</v>
      </c>
    </row>
    <row r="88" spans="1:23" x14ac:dyDescent="0.15">
      <c r="A88">
        <v>41</v>
      </c>
      <c r="C88" s="3">
        <f>summary!E118</f>
        <v>-5.8265268242971544</v>
      </c>
      <c r="D88" s="3">
        <f>summary!F118</f>
        <v>-5.9096590643860747</v>
      </c>
      <c r="E88" s="3">
        <f>summary!G118</f>
        <v>-2.6985030849186504</v>
      </c>
      <c r="F88" s="3">
        <f>summary!H118</f>
        <v>-2.4448642392172681</v>
      </c>
      <c r="G88" s="3">
        <f>summary!I118</f>
        <v>-7.1716841610813393</v>
      </c>
      <c r="H88" s="3">
        <f>summary!J118</f>
        <v>-1.2186555401662693</v>
      </c>
      <c r="I88" s="3">
        <f>summary!K118</f>
        <v>-3.5217798127867037</v>
      </c>
      <c r="J88" s="3">
        <f>summary!L118</f>
        <v>1.8691040623587598</v>
      </c>
      <c r="K88" s="3">
        <f>summary!M118</f>
        <v>0.63364370584095531</v>
      </c>
      <c r="L88" s="3">
        <f>summary!N118</f>
        <v>-0.27908111034829203</v>
      </c>
      <c r="M88" s="3">
        <f>summary!O118</f>
        <v>-0.71521174496222673</v>
      </c>
      <c r="Q88" s="1"/>
      <c r="R88" s="27">
        <f t="shared" si="3"/>
        <v>-2.4802925285422059</v>
      </c>
      <c r="S88" s="27">
        <f t="shared" si="4"/>
        <v>0.87525051151752808</v>
      </c>
      <c r="T88" s="27"/>
      <c r="W88">
        <f t="shared" si="5"/>
        <v>-3.5217798127867037</v>
      </c>
    </row>
    <row r="89" spans="1:23" x14ac:dyDescent="0.15">
      <c r="A89">
        <v>41.5</v>
      </c>
      <c r="C89" s="3">
        <f>summary!E119</f>
        <v>-5.5634597592856272</v>
      </c>
      <c r="D89" s="3">
        <f>summary!F119</f>
        <v>-4.7115314637626389</v>
      </c>
      <c r="E89" s="3">
        <f>summary!G119</f>
        <v>-4.7734274869294779</v>
      </c>
      <c r="F89" s="3">
        <f>summary!H119</f>
        <v>-2.2484165402959984</v>
      </c>
      <c r="G89" s="3">
        <f>summary!I119</f>
        <v>-4.8622417455126419</v>
      </c>
      <c r="H89" s="3">
        <f>summary!J119</f>
        <v>-2.910796489776434</v>
      </c>
      <c r="I89" s="3">
        <f>summary!K119</f>
        <v>-2.9389319744510036</v>
      </c>
      <c r="J89" s="3">
        <f>summary!L119</f>
        <v>1.6110609750182894</v>
      </c>
      <c r="K89" s="3">
        <f>summary!M119</f>
        <v>-1.4474551116666901</v>
      </c>
      <c r="L89" s="3">
        <f>summary!N119</f>
        <v>-0.68590700433592311</v>
      </c>
      <c r="M89" s="3">
        <f>summary!O119</f>
        <v>0.54630897746005724</v>
      </c>
      <c r="Q89" s="1"/>
      <c r="R89" s="27">
        <f t="shared" si="3"/>
        <v>-2.544072511230735</v>
      </c>
      <c r="S89" s="27">
        <f t="shared" si="4"/>
        <v>0.71355233994549749</v>
      </c>
      <c r="T89" s="27"/>
      <c r="W89">
        <f t="shared" si="5"/>
        <v>-4.7115314637626389</v>
      </c>
    </row>
    <row r="90" spans="1:23" x14ac:dyDescent="0.15">
      <c r="A90">
        <v>42</v>
      </c>
      <c r="C90" s="3">
        <f>summary!E120</f>
        <v>-4.1614190859883866</v>
      </c>
      <c r="D90" s="3">
        <f>summary!F120</f>
        <v>-4.4460818726119822</v>
      </c>
      <c r="E90" s="3">
        <f>summary!G120</f>
        <v>-5.7763983985374967</v>
      </c>
      <c r="F90" s="3">
        <f>summary!H120</f>
        <v>-2.6895222647017176</v>
      </c>
      <c r="G90" s="3">
        <f>summary!I120</f>
        <v>-5.6041280616226361</v>
      </c>
      <c r="H90" s="3">
        <f>summary!J120</f>
        <v>-1.7528903432542351</v>
      </c>
      <c r="I90" s="3">
        <f>summary!K120</f>
        <v>-3.1225476491845678</v>
      </c>
      <c r="J90" s="3">
        <f>summary!L120</f>
        <v>-1.2277005081804555</v>
      </c>
      <c r="K90" s="3">
        <f>summary!M120</f>
        <v>5.7513023502534961E-2</v>
      </c>
      <c r="L90" s="3">
        <f>summary!N120</f>
        <v>-0.86539079505731942</v>
      </c>
      <c r="M90" s="3">
        <f>summary!O120</f>
        <v>2.1854799066841468</v>
      </c>
      <c r="Q90" s="1"/>
      <c r="R90" s="27">
        <f t="shared" si="3"/>
        <v>-2.4911896408138285</v>
      </c>
      <c r="S90" s="27">
        <f t="shared" si="4"/>
        <v>0.74274697056380445</v>
      </c>
      <c r="T90" s="27"/>
      <c r="W90">
        <f t="shared" si="5"/>
        <v>-4.1614190859883866</v>
      </c>
    </row>
    <row r="91" spans="1:23" x14ac:dyDescent="0.15">
      <c r="A91">
        <v>42.5</v>
      </c>
      <c r="C91" s="3">
        <f>summary!E121</f>
        <v>-3.2966883610156761</v>
      </c>
      <c r="D91" s="3">
        <f>summary!F121</f>
        <v>-4.5610747957996693</v>
      </c>
      <c r="E91" s="3">
        <f>summary!G121</f>
        <v>-4.3338154181549582</v>
      </c>
      <c r="F91" s="3">
        <f>summary!H121</f>
        <v>-0.76998408835984633</v>
      </c>
      <c r="G91" s="3">
        <f>summary!I121</f>
        <v>-2.7204845553681847</v>
      </c>
      <c r="H91" s="3">
        <f>summary!J121</f>
        <v>1.1086841099908789</v>
      </c>
      <c r="I91" s="3">
        <f>summary!K121</f>
        <v>-3.8101937305690803</v>
      </c>
      <c r="J91" s="3">
        <f>summary!L121</f>
        <v>0.21381137946300693</v>
      </c>
      <c r="K91" s="3">
        <f>summary!M121</f>
        <v>0.56822263055308164</v>
      </c>
      <c r="L91" s="3">
        <f>summary!N121</f>
        <v>1.6658992102234951</v>
      </c>
      <c r="M91" s="3">
        <f>summary!O121</f>
        <v>-0.42210674816556704</v>
      </c>
      <c r="Q91" s="1"/>
      <c r="R91" s="27">
        <f t="shared" si="3"/>
        <v>-1.487066397018411</v>
      </c>
      <c r="S91" s="27">
        <f t="shared" si="4"/>
        <v>0.69538176135315266</v>
      </c>
      <c r="T91" s="27"/>
      <c r="W91">
        <f t="shared" si="5"/>
        <v>-3.2966883610156761</v>
      </c>
    </row>
    <row r="92" spans="1:23" x14ac:dyDescent="0.15">
      <c r="A92">
        <v>43</v>
      </c>
      <c r="C92" s="3">
        <f>summary!E122</f>
        <v>-2.7083868063288978</v>
      </c>
      <c r="D92" s="3">
        <f>summary!F122</f>
        <v>-5.3463051625926346</v>
      </c>
      <c r="E92" s="3">
        <f>summary!G122</f>
        <v>-1.7365538434193355</v>
      </c>
      <c r="F92" s="3">
        <f>summary!H122</f>
        <v>-2.2980839876087367</v>
      </c>
      <c r="G92" s="3">
        <f>summary!I122</f>
        <v>-1.7543286770345525</v>
      </c>
      <c r="H92" s="3">
        <f>summary!J122</f>
        <v>-0.93555683407097501</v>
      </c>
      <c r="I92" s="3">
        <f>summary!K122</f>
        <v>-2.5593703087452417</v>
      </c>
      <c r="J92" s="3">
        <f>summary!L122</f>
        <v>-0.84421520799455241</v>
      </c>
      <c r="K92" s="3">
        <f>summary!M122</f>
        <v>0.6828666664584474</v>
      </c>
      <c r="L92" s="3">
        <f>summary!N122</f>
        <v>0.29794833120951503</v>
      </c>
      <c r="M92" s="3">
        <f>summary!O122</f>
        <v>-0.74830216428662433</v>
      </c>
      <c r="Q92" s="1"/>
      <c r="R92" s="27">
        <f t="shared" si="3"/>
        <v>-1.6318443631285076</v>
      </c>
      <c r="S92" s="27">
        <f t="shared" si="4"/>
        <v>0.49775969541799325</v>
      </c>
      <c r="T92" s="27"/>
      <c r="W92">
        <f t="shared" si="5"/>
        <v>-2.2980839876087367</v>
      </c>
    </row>
    <row r="93" spans="1:23" x14ac:dyDescent="0.15">
      <c r="A93">
        <v>43.5</v>
      </c>
      <c r="C93" s="3">
        <f>summary!E123</f>
        <v>-3.5587201975377729</v>
      </c>
      <c r="D93" s="3">
        <f>summary!F123</f>
        <v>-3.3539097876345103</v>
      </c>
      <c r="E93" s="3">
        <f>summary!G123</f>
        <v>-2.1561161890319527</v>
      </c>
      <c r="F93" s="3">
        <f>summary!H123</f>
        <v>-2.2148994427808169</v>
      </c>
      <c r="G93" s="3">
        <f>summary!I123</f>
        <v>-4.5318114947490971</v>
      </c>
      <c r="H93" s="3">
        <f>summary!J123</f>
        <v>0.11435094090048742</v>
      </c>
      <c r="I93" s="3">
        <f>summary!K123</f>
        <v>-2.8062307582591819</v>
      </c>
      <c r="J93" s="3">
        <f>summary!L123</f>
        <v>-0.85014710505164937</v>
      </c>
      <c r="K93" s="3">
        <f>summary!M123</f>
        <v>0.64137742029027789</v>
      </c>
      <c r="L93" s="3">
        <f>summary!N123</f>
        <v>1.2622433011319523</v>
      </c>
      <c r="M93" s="3">
        <f>summary!O123</f>
        <v>1.9479973176744949</v>
      </c>
      <c r="Q93" s="1"/>
      <c r="R93" s="27">
        <f t="shared" si="3"/>
        <v>-1.4096241813679788</v>
      </c>
      <c r="S93" s="27">
        <f t="shared" si="4"/>
        <v>0.65057850226583103</v>
      </c>
      <c r="T93" s="27"/>
      <c r="W93">
        <f t="shared" si="5"/>
        <v>-2.8062307582591819</v>
      </c>
    </row>
    <row r="94" spans="1:23" x14ac:dyDescent="0.15">
      <c r="A94">
        <v>44</v>
      </c>
      <c r="C94" s="3">
        <f>summary!E124</f>
        <v>-3.6051108934666254</v>
      </c>
      <c r="D94" s="3">
        <f>summary!F124</f>
        <v>-3.0287682716135866</v>
      </c>
      <c r="E94" s="3">
        <f>summary!G124</f>
        <v>-0.76458915798781246</v>
      </c>
      <c r="F94" s="3">
        <f>summary!H124</f>
        <v>-1.6818107679839287</v>
      </c>
      <c r="G94" s="3">
        <f>summary!I124</f>
        <v>-3.1306810157332041</v>
      </c>
      <c r="H94" s="3">
        <f>summary!J124</f>
        <v>-0.85644205506258031</v>
      </c>
      <c r="I94" s="3">
        <f>summary!K124</f>
        <v>-1.7715631305388886</v>
      </c>
      <c r="J94" s="3">
        <f>summary!L124</f>
        <v>-1.0478220246106862</v>
      </c>
      <c r="K94" s="3">
        <f>summary!M124</f>
        <v>-0.83230555219221158</v>
      </c>
      <c r="L94" s="3">
        <f>summary!N124</f>
        <v>0.1576092218362492</v>
      </c>
      <c r="M94" s="3">
        <f>summary!O124</f>
        <v>0.82177285355653706</v>
      </c>
      <c r="Q94" s="1"/>
      <c r="R94" s="27">
        <f t="shared" si="3"/>
        <v>-1.4308827994360671</v>
      </c>
      <c r="S94" s="27">
        <f t="shared" si="4"/>
        <v>0.41806449864234724</v>
      </c>
      <c r="T94" s="27"/>
      <c r="W94">
        <f t="shared" si="5"/>
        <v>-1.7715631305388886</v>
      </c>
    </row>
    <row r="95" spans="1:23" x14ac:dyDescent="0.15">
      <c r="A95">
        <v>44.5</v>
      </c>
      <c r="C95" s="3">
        <f>summary!E125</f>
        <v>-2.1146677174897266</v>
      </c>
      <c r="D95" s="3">
        <f>summary!F125</f>
        <v>-1.5919872113960245</v>
      </c>
      <c r="E95" s="3">
        <f>summary!G125</f>
        <v>2.1372667221045516</v>
      </c>
      <c r="F95" s="3">
        <f>summary!H125</f>
        <v>-1.4878232065075472</v>
      </c>
      <c r="G95" s="3">
        <f>summary!I125</f>
        <v>-0.61046548271934931</v>
      </c>
      <c r="H95" s="3">
        <f>summary!J125</f>
        <v>-1.3948512907746315</v>
      </c>
      <c r="I95" s="3">
        <f>summary!K125</f>
        <v>-2.1578309467011403</v>
      </c>
      <c r="J95" s="3">
        <f>summary!L125</f>
        <v>0.31929975657104354</v>
      </c>
      <c r="K95" s="3">
        <f>summary!M125</f>
        <v>-0.59127228108350982</v>
      </c>
      <c r="L95" s="3">
        <f>summary!N125</f>
        <v>7.8506459460157163E-2</v>
      </c>
      <c r="M95" s="3">
        <f>summary!O125</f>
        <v>4.5292538304014363</v>
      </c>
      <c r="Q95" s="1"/>
      <c r="R95" s="27">
        <f t="shared" si="3"/>
        <v>-0.26223376073952198</v>
      </c>
      <c r="S95" s="27">
        <f t="shared" si="4"/>
        <v>0.61034795714268786</v>
      </c>
      <c r="T95" s="27"/>
      <c r="W95">
        <f t="shared" si="5"/>
        <v>-1.4878232065075472</v>
      </c>
    </row>
    <row r="96" spans="1:23" x14ac:dyDescent="0.15">
      <c r="A96">
        <v>45</v>
      </c>
      <c r="C96" s="3">
        <f>summary!E126</f>
        <v>-1.5474233254262604</v>
      </c>
      <c r="D96" s="3">
        <f>summary!F126</f>
        <v>-2.3553840508677362</v>
      </c>
      <c r="E96" s="3">
        <f>summary!G126</f>
        <v>3.8905728808123428</v>
      </c>
      <c r="F96" s="3">
        <f>summary!H126</f>
        <v>-0.42313590287939956</v>
      </c>
      <c r="G96" s="3">
        <f>summary!I126</f>
        <v>-3.2759377892692889</v>
      </c>
      <c r="H96" s="3">
        <f>summary!J126</f>
        <v>-2.1160707279642366</v>
      </c>
      <c r="I96" s="3">
        <f>summary!K126</f>
        <v>-1.2260239240667099</v>
      </c>
      <c r="J96" s="3">
        <f>summary!L126</f>
        <v>-0.48278983685506027</v>
      </c>
      <c r="K96" s="3">
        <f>summary!M126</f>
        <v>1.097646303308061</v>
      </c>
      <c r="L96" s="3">
        <f>summary!N126</f>
        <v>-0.64240307748517922</v>
      </c>
      <c r="M96" s="3">
        <f>summary!O126</f>
        <v>1.987630726255166</v>
      </c>
      <c r="Q96" s="1"/>
      <c r="R96" s="27">
        <f t="shared" si="3"/>
        <v>-0.46302897494893647</v>
      </c>
      <c r="S96" s="27">
        <f t="shared" si="4"/>
        <v>0.62822643282682233</v>
      </c>
      <c r="T96" s="27"/>
      <c r="W96">
        <f t="shared" si="5"/>
        <v>-1.5474233254262604</v>
      </c>
    </row>
    <row r="97" spans="1:23" x14ac:dyDescent="0.15">
      <c r="A97">
        <v>45.5</v>
      </c>
      <c r="C97" s="3">
        <f>summary!E127</f>
        <v>0.87580027453029141</v>
      </c>
      <c r="D97" s="3">
        <f>summary!F127</f>
        <v>-0.8756231964734873</v>
      </c>
      <c r="E97" s="3">
        <f>summary!G127</f>
        <v>6.0724913105493519</v>
      </c>
      <c r="F97" s="3">
        <f>summary!H127</f>
        <v>-1.7058031778072333</v>
      </c>
      <c r="G97" s="3">
        <f>summary!I127</f>
        <v>-1.6002699115721881</v>
      </c>
      <c r="H97" s="3">
        <f>summary!J127</f>
        <v>-2.0038460868609524</v>
      </c>
      <c r="I97" s="3">
        <f>summary!K127</f>
        <v>-1.0788114191446765</v>
      </c>
      <c r="J97" s="3">
        <f>summary!L127</f>
        <v>-0.2469380720827179</v>
      </c>
      <c r="K97" s="3">
        <f>summary!M127</f>
        <v>2.3879922043762729</v>
      </c>
      <c r="L97" s="3">
        <f>summary!N127</f>
        <v>0.62050765143345832</v>
      </c>
      <c r="M97" s="3">
        <f>summary!O127</f>
        <v>3.5179994339662914</v>
      </c>
      <c r="Q97" s="1"/>
      <c r="R97" s="27">
        <f t="shared" si="3"/>
        <v>0.5421362737194918</v>
      </c>
      <c r="S97" s="27">
        <f t="shared" si="4"/>
        <v>0.76485625577232108</v>
      </c>
      <c r="T97" s="27"/>
      <c r="W97">
        <f t="shared" si="5"/>
        <v>-1.0788114191446765</v>
      </c>
    </row>
    <row r="98" spans="1:23" x14ac:dyDescent="0.15">
      <c r="A98">
        <v>46</v>
      </c>
      <c r="C98" s="3">
        <f>summary!E128</f>
        <v>3.8814187414135795</v>
      </c>
      <c r="D98" s="3">
        <f>summary!F128</f>
        <v>-1.6901204986789424</v>
      </c>
      <c r="E98" s="3">
        <f>summary!G128</f>
        <v>4.8950931043755901</v>
      </c>
      <c r="F98" s="3">
        <f>summary!H128</f>
        <v>-0.9966819889669859</v>
      </c>
      <c r="G98" s="3">
        <f>summary!I128</f>
        <v>-1.0190381524994687</v>
      </c>
      <c r="H98" s="3">
        <f>summary!J128</f>
        <v>-1.351084628730481</v>
      </c>
      <c r="I98" s="3">
        <f>summary!K128</f>
        <v>-0.71218389987202158</v>
      </c>
      <c r="J98" s="3">
        <f>summary!L128</f>
        <v>-0.74440848621369005</v>
      </c>
      <c r="K98" s="3">
        <f>summary!M128</f>
        <v>2.4775549547420903</v>
      </c>
      <c r="L98" s="3">
        <f>summary!N128</f>
        <v>-0.93570343179227766</v>
      </c>
      <c r="M98" s="3">
        <f>summary!O128</f>
        <v>1.2501410979021184</v>
      </c>
      <c r="Q98" s="1"/>
      <c r="R98" s="27">
        <f t="shared" si="3"/>
        <v>0.45954425560722822</v>
      </c>
      <c r="S98" s="27">
        <f t="shared" si="4"/>
        <v>0.69449871159599319</v>
      </c>
      <c r="T98" s="27"/>
      <c r="W98">
        <f t="shared" si="5"/>
        <v>-0.9966819889669859</v>
      </c>
    </row>
    <row r="99" spans="1:23" x14ac:dyDescent="0.15">
      <c r="A99">
        <v>46.5</v>
      </c>
      <c r="C99" s="3">
        <f>summary!E129</f>
        <v>5.1890824198018848</v>
      </c>
      <c r="D99" s="3">
        <f>summary!F129</f>
        <v>-2.1066762823418981</v>
      </c>
      <c r="E99" s="3">
        <f>summary!G129</f>
        <v>3.263282877843189</v>
      </c>
      <c r="F99" s="3">
        <f>summary!H129</f>
        <v>-0.17568848266594406</v>
      </c>
      <c r="G99" s="3">
        <f>summary!I129</f>
        <v>-3.7382545097567181</v>
      </c>
      <c r="H99" s="3">
        <f>summary!J129</f>
        <v>-0.92334013668893011</v>
      </c>
      <c r="I99" s="3">
        <f>summary!K129</f>
        <v>-0.75494206364097416</v>
      </c>
      <c r="J99" s="3">
        <f>summary!L129</f>
        <v>-1.0900896419383024</v>
      </c>
      <c r="K99" s="3">
        <f>summary!M129</f>
        <v>2.9002067518765653</v>
      </c>
      <c r="L99" s="3">
        <f>summary!N129</f>
        <v>1.6548485751231574</v>
      </c>
      <c r="M99" s="3">
        <f>summary!O129</f>
        <v>2.5257548774886724</v>
      </c>
      <c r="Q99" s="1"/>
      <c r="R99" s="27">
        <f t="shared" si="3"/>
        <v>0.6131076713727911</v>
      </c>
      <c r="S99" s="27">
        <f t="shared" si="4"/>
        <v>0.80917538925981602</v>
      </c>
      <c r="T99" s="27"/>
      <c r="W99">
        <f t="shared" si="5"/>
        <v>-0.75494206364097416</v>
      </c>
    </row>
    <row r="100" spans="1:23" x14ac:dyDescent="0.15">
      <c r="A100">
        <v>47</v>
      </c>
      <c r="C100" s="3">
        <f>summary!E130</f>
        <v>5.5860741768990083</v>
      </c>
      <c r="D100" s="3">
        <f>summary!F130</f>
        <v>-2.6756931479043082</v>
      </c>
      <c r="E100" s="3">
        <f>summary!G130</f>
        <v>1.483432914418747</v>
      </c>
      <c r="F100" s="3">
        <f>summary!H130</f>
        <v>-1.1897653444135192</v>
      </c>
      <c r="G100" s="3">
        <f>summary!I130</f>
        <v>-1.2420405829431687</v>
      </c>
      <c r="H100" s="3">
        <f>summary!J130</f>
        <v>5.8422169709131881E-2</v>
      </c>
      <c r="I100" s="3">
        <f>summary!K130</f>
        <v>1.2013341305586835</v>
      </c>
      <c r="J100" s="3">
        <f>summary!L130</f>
        <v>-1.9435543913487605</v>
      </c>
      <c r="K100" s="3">
        <f>summary!M130</f>
        <v>1.0927290097308819</v>
      </c>
      <c r="L100" s="3">
        <f>summary!N130</f>
        <v>0.42394636665095148</v>
      </c>
      <c r="M100" s="3">
        <f>summary!O130</f>
        <v>3.8769765827400855</v>
      </c>
      <c r="Q100" s="1"/>
      <c r="R100" s="27">
        <f t="shared" si="3"/>
        <v>0.60653289855433923</v>
      </c>
      <c r="S100" s="27">
        <f t="shared" si="4"/>
        <v>0.74531500081984159</v>
      </c>
      <c r="T100" s="27"/>
      <c r="W100">
        <f t="shared" si="5"/>
        <v>5.8422169709131881E-2</v>
      </c>
    </row>
    <row r="101" spans="1:23" x14ac:dyDescent="0.15">
      <c r="A101">
        <v>47.5</v>
      </c>
      <c r="C101" s="3">
        <f>summary!E131</f>
        <v>5.2226322045330607</v>
      </c>
      <c r="D101" s="3">
        <f>summary!F131</f>
        <v>-3.2633924133487433</v>
      </c>
      <c r="E101" s="3">
        <f>summary!G131</f>
        <v>0.20400101009648364</v>
      </c>
      <c r="F101" s="3">
        <f>summary!H131</f>
        <v>1.6625727545109735E-2</v>
      </c>
      <c r="G101" s="3">
        <f>summary!I131</f>
        <v>-1.9199459015755014</v>
      </c>
      <c r="H101" s="3">
        <f>summary!J131</f>
        <v>-1.9384165354265508</v>
      </c>
      <c r="I101" s="3">
        <f>summary!K131</f>
        <v>0.65799561792286043</v>
      </c>
      <c r="J101" s="3">
        <f>summary!L131</f>
        <v>-0.66459840293409889</v>
      </c>
      <c r="K101" s="3">
        <f>summary!M131</f>
        <v>1.9149535063489369</v>
      </c>
      <c r="L101" s="3">
        <f>summary!N131</f>
        <v>1.7531945900248374</v>
      </c>
      <c r="M101" s="3">
        <f>summary!O131</f>
        <v>4.4793913932724188</v>
      </c>
      <c r="Q101" s="1"/>
      <c r="R101" s="27">
        <f t="shared" si="3"/>
        <v>0.5874946178598921</v>
      </c>
      <c r="S101" s="27">
        <f t="shared" si="4"/>
        <v>0.79369587995529089</v>
      </c>
      <c r="T101" s="27"/>
      <c r="W101">
        <f t="shared" si="5"/>
        <v>1.6625727545109735E-2</v>
      </c>
    </row>
    <row r="102" spans="1:23" x14ac:dyDescent="0.15">
      <c r="A102">
        <v>48</v>
      </c>
      <c r="C102" s="3">
        <f>summary!E132</f>
        <v>4.0256916568583563</v>
      </c>
      <c r="D102" s="3">
        <f>summary!F132</f>
        <v>-3.9287445296772279</v>
      </c>
      <c r="E102" s="3">
        <f>summary!G132</f>
        <v>-1.3802845324698605</v>
      </c>
      <c r="F102" s="3">
        <f>summary!H132</f>
        <v>-0.22437895605958375</v>
      </c>
      <c r="G102" s="3">
        <f>summary!I132</f>
        <v>2.158749572159651</v>
      </c>
      <c r="H102" s="3">
        <f>summary!J132</f>
        <v>-0.36964532012431134</v>
      </c>
      <c r="I102" s="3">
        <f>summary!K132</f>
        <v>1.2095119209004488</v>
      </c>
      <c r="J102" s="3">
        <f>summary!L132</f>
        <v>-1.2095080858883229</v>
      </c>
      <c r="K102" s="3">
        <f>summary!M132</f>
        <v>2.0793094968943806</v>
      </c>
      <c r="L102" s="3">
        <f>summary!N132</f>
        <v>0.23662915966056772</v>
      </c>
      <c r="M102" s="3">
        <f>summary!O132</f>
        <v>4.4510656993068514</v>
      </c>
      <c r="Q102" s="1"/>
      <c r="R102" s="27">
        <f t="shared" si="3"/>
        <v>0.64076328014190453</v>
      </c>
      <c r="S102" s="27">
        <f t="shared" si="4"/>
        <v>0.74464499342943113</v>
      </c>
      <c r="T102" s="27"/>
      <c r="W102">
        <f t="shared" si="5"/>
        <v>-0.22437895605958375</v>
      </c>
    </row>
    <row r="103" spans="1:23" x14ac:dyDescent="0.15">
      <c r="A103">
        <v>48.5</v>
      </c>
      <c r="C103" s="3">
        <f>summary!E133</f>
        <v>2.6730529395615017</v>
      </c>
      <c r="D103" s="3">
        <f>summary!F133</f>
        <v>-3.1000250550879014</v>
      </c>
      <c r="E103" s="3">
        <f>summary!G133</f>
        <v>-3.9242620797011534</v>
      </c>
      <c r="F103" s="3">
        <f>summary!H133</f>
        <v>-0.40682459252387432</v>
      </c>
      <c r="G103" s="3">
        <f>summary!I133</f>
        <v>1.3334726521163531</v>
      </c>
      <c r="H103" s="3">
        <f>summary!J133</f>
        <v>-0.31094448817983883</v>
      </c>
      <c r="I103" s="3">
        <f>summary!K133</f>
        <v>1.9050450774134582</v>
      </c>
      <c r="J103" s="3">
        <f>summary!L133</f>
        <v>-1.2526360804746415</v>
      </c>
      <c r="K103" s="3">
        <f>summary!M133</f>
        <v>0.99369191115696864</v>
      </c>
      <c r="L103" s="3">
        <f>summary!N133</f>
        <v>1.5334335394966792</v>
      </c>
      <c r="M103" s="3">
        <f>summary!O133</f>
        <v>3.2041378086342145</v>
      </c>
      <c r="Q103" s="1"/>
      <c r="R103" s="27">
        <f t="shared" si="3"/>
        <v>0.24074014840106958</v>
      </c>
      <c r="S103" s="27">
        <f t="shared" si="4"/>
        <v>0.68993849058110746</v>
      </c>
      <c r="T103" s="27"/>
      <c r="W103">
        <f t="shared" si="5"/>
        <v>-0.31094448817983883</v>
      </c>
    </row>
    <row r="104" spans="1:23" x14ac:dyDescent="0.15">
      <c r="A104">
        <v>49</v>
      </c>
      <c r="C104" s="3">
        <f>summary!E134</f>
        <v>3.3902897953082851</v>
      </c>
      <c r="D104" s="3">
        <f>summary!F134</f>
        <v>-0.95694643776916832</v>
      </c>
      <c r="E104" s="3">
        <f>summary!G134</f>
        <v>-3.6318070731971428</v>
      </c>
      <c r="F104" s="3">
        <f>summary!H134</f>
        <v>0.4989330592804152</v>
      </c>
      <c r="G104" s="3">
        <f>summary!I134</f>
        <v>-1.2388110731251283</v>
      </c>
      <c r="H104" s="3">
        <f>summary!J134</f>
        <v>-0.44668837450187565</v>
      </c>
      <c r="I104" s="3">
        <f>summary!K134</f>
        <v>0.58989250498269363</v>
      </c>
      <c r="J104" s="3">
        <f>summary!L134</f>
        <v>-1.3504508625253759</v>
      </c>
      <c r="K104" s="3">
        <f>summary!M134</f>
        <v>0.22743855639439098</v>
      </c>
      <c r="L104" s="3">
        <f>summary!N134</f>
        <v>0.88612210449642237</v>
      </c>
      <c r="M104" s="3">
        <f>summary!O134</f>
        <v>2.0329428459306653</v>
      </c>
      <c r="Q104" s="1"/>
      <c r="R104" s="27">
        <f t="shared" ref="R104:R116" si="6">AVERAGE(C104:O104)</f>
        <v>8.3185934016521458E-5</v>
      </c>
      <c r="S104" s="27">
        <f t="shared" ref="S104:S116" si="7">STDEV(C104:O104)/SQRT(COUNT(C104:O104))</f>
        <v>0.56185115704132949</v>
      </c>
      <c r="T104" s="27"/>
      <c r="W104">
        <f t="shared" si="5"/>
        <v>-0.44668837450187565</v>
      </c>
    </row>
    <row r="105" spans="1:23" x14ac:dyDescent="0.15">
      <c r="A105">
        <v>49.5</v>
      </c>
      <c r="C105" s="3">
        <f>summary!E135</f>
        <v>5.4592184848785035</v>
      </c>
      <c r="D105" s="3">
        <f>summary!F135</f>
        <v>-2.1534480024598843</v>
      </c>
      <c r="E105" s="3">
        <f>summary!G135</f>
        <v>-5.6861579642809899</v>
      </c>
      <c r="F105" s="3">
        <f>summary!H135</f>
        <v>-0.70200176979222972</v>
      </c>
      <c r="G105" s="3">
        <f>summary!I135</f>
        <v>-1.4790863493874526</v>
      </c>
      <c r="H105" s="3">
        <f>summary!J135</f>
        <v>-1.5703372898844794</v>
      </c>
      <c r="I105" s="3">
        <f>summary!K135</f>
        <v>3.623121303913007</v>
      </c>
      <c r="J105" s="3">
        <f>summary!L135</f>
        <v>-1.6280147075352551</v>
      </c>
      <c r="K105" s="3">
        <f>summary!M135</f>
        <v>2.3747616659758966</v>
      </c>
      <c r="L105" s="3">
        <f>summary!N135</f>
        <v>2.3191994607484756</v>
      </c>
      <c r="M105" s="3">
        <f>summary!O135</f>
        <v>2.7119604985877439</v>
      </c>
      <c r="Q105" s="1"/>
      <c r="R105" s="27">
        <f t="shared" si="6"/>
        <v>0.29720139370575782</v>
      </c>
      <c r="S105" s="27">
        <f t="shared" si="7"/>
        <v>0.97746421766848235</v>
      </c>
      <c r="T105" s="27"/>
      <c r="W105">
        <f t="shared" si="5"/>
        <v>-1.4790863493874526</v>
      </c>
    </row>
    <row r="106" spans="1:23" x14ac:dyDescent="0.15">
      <c r="A106">
        <v>50</v>
      </c>
      <c r="C106" s="3">
        <f>summary!E136</f>
        <v>6.4575238733969655</v>
      </c>
      <c r="D106" s="3">
        <f>summary!F136</f>
        <v>-3.3450126640686646</v>
      </c>
      <c r="E106" s="3">
        <f>summary!G136</f>
        <v>-5.030079110515655</v>
      </c>
      <c r="F106" s="3">
        <f>summary!H136</f>
        <v>-0.75946252555731497</v>
      </c>
      <c r="G106" s="3">
        <f>summary!I136</f>
        <v>-3.4079917600250793</v>
      </c>
      <c r="H106" s="3">
        <f>summary!J136</f>
        <v>1.0634588489535577</v>
      </c>
      <c r="I106" s="3">
        <f>summary!K136</f>
        <v>3.7656443710569198</v>
      </c>
      <c r="J106" s="3">
        <f>summary!L136</f>
        <v>-0.7524998004097696</v>
      </c>
      <c r="K106" s="3">
        <f>summary!M136</f>
        <v>3.4788146219925076</v>
      </c>
      <c r="L106" s="3">
        <f>summary!N136</f>
        <v>3.5216397034738325</v>
      </c>
      <c r="M106" s="3">
        <f>summary!O136</f>
        <v>2.4420175872082055</v>
      </c>
      <c r="Q106" s="1"/>
      <c r="R106" s="27">
        <f t="shared" si="6"/>
        <v>0.67582301322777316</v>
      </c>
      <c r="S106" s="27">
        <f t="shared" si="7"/>
        <v>1.0942092728083046</v>
      </c>
      <c r="T106" s="27"/>
      <c r="W106">
        <f t="shared" si="5"/>
        <v>-0.75946252555731497</v>
      </c>
    </row>
    <row r="107" spans="1:23" x14ac:dyDescent="0.15">
      <c r="A107">
        <v>50.5</v>
      </c>
      <c r="C107" s="3">
        <f>summary!E137</f>
        <v>5.4562679573378219</v>
      </c>
      <c r="D107" s="3">
        <f>summary!F137</f>
        <v>-3.6330507933046174</v>
      </c>
      <c r="E107" s="3">
        <f>summary!G137</f>
        <v>-4.1436183163751581</v>
      </c>
      <c r="F107" s="3">
        <f>summary!H137</f>
        <v>0.71053522279531067</v>
      </c>
      <c r="G107" s="3">
        <f>summary!I137</f>
        <v>-1.3535732798842648</v>
      </c>
      <c r="H107" s="3">
        <f>summary!J137</f>
        <v>3.3374665869700131</v>
      </c>
      <c r="I107" s="3">
        <f>summary!K137</f>
        <v>3.9135141896020422</v>
      </c>
      <c r="J107" s="3">
        <f>summary!L137</f>
        <v>-1.2403697381460066</v>
      </c>
      <c r="K107" s="3">
        <f>summary!M137</f>
        <v>2.9998795640877374</v>
      </c>
      <c r="L107" s="3">
        <f>summary!N137</f>
        <v>0.59395379486456246</v>
      </c>
      <c r="M107" s="3">
        <f>summary!O137</f>
        <v>4.139928449744235</v>
      </c>
      <c r="Q107" s="1"/>
      <c r="R107" s="27">
        <f t="shared" si="6"/>
        <v>0.98008487615378859</v>
      </c>
      <c r="S107" s="27">
        <f t="shared" si="7"/>
        <v>0.98347316576446542</v>
      </c>
      <c r="T107" s="27"/>
      <c r="W107">
        <f t="shared" si="5"/>
        <v>0.71053522279531067</v>
      </c>
    </row>
    <row r="108" spans="1:23" x14ac:dyDescent="0.15">
      <c r="A108">
        <v>51</v>
      </c>
      <c r="C108" s="3">
        <f>summary!E138</f>
        <v>5.895357712539993</v>
      </c>
      <c r="D108" s="3">
        <f>summary!F138</f>
        <v>-1.6007820759212432</v>
      </c>
      <c r="E108" s="3">
        <f>summary!G138</f>
        <v>-3.1276626449322076</v>
      </c>
      <c r="F108" s="3">
        <f>summary!H138</f>
        <v>0.69354027285919384</v>
      </c>
      <c r="G108" s="3">
        <f>summary!I138</f>
        <v>-0.5017799596438961</v>
      </c>
      <c r="H108" s="3">
        <f>summary!J138</f>
        <v>-0.86293490849243315</v>
      </c>
      <c r="I108" s="3">
        <f>summary!K138</f>
        <v>3.7260744108182959</v>
      </c>
      <c r="J108" s="3">
        <f>summary!L138</f>
        <v>-1.0283468171478467</v>
      </c>
      <c r="K108" s="3">
        <f>summary!M138</f>
        <v>1.1985934876210034</v>
      </c>
      <c r="L108" s="3">
        <f>summary!N138</f>
        <v>1.1298476034374481</v>
      </c>
      <c r="M108" s="3">
        <f>summary!O138</f>
        <v>3.3186212829037429</v>
      </c>
      <c r="Q108" s="1"/>
      <c r="R108" s="27">
        <f t="shared" si="6"/>
        <v>0.80368439673109549</v>
      </c>
      <c r="S108" s="27">
        <f t="shared" si="7"/>
        <v>0.79852147172889443</v>
      </c>
      <c r="T108" s="27"/>
      <c r="W108">
        <f t="shared" si="5"/>
        <v>-0.5017799596438961</v>
      </c>
    </row>
    <row r="109" spans="1:23" x14ac:dyDescent="0.15">
      <c r="A109">
        <v>51.5</v>
      </c>
      <c r="C109" s="3">
        <f>summary!E139</f>
        <v>10.006274997238814</v>
      </c>
      <c r="D109" s="3">
        <f>summary!F139</f>
        <v>-2.7099505561021098</v>
      </c>
      <c r="E109" s="3">
        <f>summary!G139</f>
        <v>-3.849320012866301</v>
      </c>
      <c r="F109" s="3">
        <f>summary!H139</f>
        <v>0.27325619495968112</v>
      </c>
      <c r="G109" s="3">
        <f>summary!I139</f>
        <v>-5.8392917549741687</v>
      </c>
      <c r="H109" s="3">
        <f>summary!J139</f>
        <v>-1.39895363117188</v>
      </c>
      <c r="I109" s="3">
        <f>summary!K139</f>
        <v>2.1847169582932429</v>
      </c>
      <c r="J109" s="3">
        <f>summary!L139</f>
        <v>0.13629408065638868</v>
      </c>
      <c r="K109" s="3">
        <f>summary!M139</f>
        <v>0.21788265368614851</v>
      </c>
      <c r="L109" s="3">
        <f>summary!N139</f>
        <v>0.96252866848363305</v>
      </c>
      <c r="M109" s="3">
        <f>summary!O139</f>
        <v>2.7781347836915407</v>
      </c>
      <c r="Q109" s="1"/>
      <c r="R109" s="27">
        <f t="shared" si="6"/>
        <v>0.2510520347177263</v>
      </c>
      <c r="S109" s="27">
        <f t="shared" si="7"/>
        <v>1.2475646726609113</v>
      </c>
      <c r="T109" s="27"/>
      <c r="W109">
        <f t="shared" si="5"/>
        <v>-1.39895363117188</v>
      </c>
    </row>
    <row r="110" spans="1:23" x14ac:dyDescent="0.15">
      <c r="A110">
        <v>52</v>
      </c>
      <c r="C110" s="3">
        <f>summary!E140</f>
        <v>6.0206130884762965</v>
      </c>
      <c r="D110" s="3">
        <f>summary!F140</f>
        <v>-0.38833875020436404</v>
      </c>
      <c r="E110" s="3">
        <f>summary!G140</f>
        <v>-4.4363896235683935</v>
      </c>
      <c r="F110" s="3">
        <f>summary!H140</f>
        <v>1.5331982053106394</v>
      </c>
      <c r="G110" s="3">
        <f>summary!I140</f>
        <v>-2.8785555554133238</v>
      </c>
      <c r="H110" s="3">
        <f>summary!J140</f>
        <v>-0.29805689886368669</v>
      </c>
      <c r="I110" s="3">
        <f>summary!K140</f>
        <v>2.1499352400529625</v>
      </c>
      <c r="J110" s="3">
        <f>summary!L140</f>
        <v>-1.0635142636363417</v>
      </c>
      <c r="K110" s="3">
        <f>summary!M140</f>
        <v>0.19096414027147071</v>
      </c>
      <c r="L110" s="3">
        <f>summary!N140</f>
        <v>0.70689592209505425</v>
      </c>
      <c r="M110" s="3">
        <f>summary!O140</f>
        <v>2.1753649024274364</v>
      </c>
      <c r="Q110" s="1"/>
      <c r="R110" s="27">
        <f t="shared" si="6"/>
        <v>0.33746512790434086</v>
      </c>
      <c r="S110" s="27">
        <f t="shared" si="7"/>
        <v>0.8343463117317822</v>
      </c>
      <c r="T110" s="27"/>
      <c r="W110">
        <f t="shared" si="5"/>
        <v>-0.29805689886368669</v>
      </c>
    </row>
    <row r="111" spans="1:23" x14ac:dyDescent="0.15">
      <c r="A111">
        <v>52.5</v>
      </c>
      <c r="B111" s="3"/>
      <c r="C111" s="3">
        <f>summary!E141</f>
        <v>3.3397544180406946</v>
      </c>
      <c r="D111" s="3">
        <f>summary!F141</f>
        <v>0.71180383496130073</v>
      </c>
      <c r="E111" s="3">
        <f>summary!G141</f>
        <v>-5.2594086226962169</v>
      </c>
      <c r="F111" s="3">
        <f>summary!H141</f>
        <v>1.1383868893425078</v>
      </c>
      <c r="G111" s="3">
        <f>summary!I141</f>
        <v>-5.8172398220560941</v>
      </c>
      <c r="H111" s="3">
        <f>summary!J141</f>
        <v>-1.1943802555842107</v>
      </c>
      <c r="I111" s="3">
        <f>summary!K141</f>
        <v>0.18427268149551285</v>
      </c>
      <c r="J111" s="3">
        <f>summary!L141</f>
        <v>0.49726467616861081</v>
      </c>
      <c r="K111" s="3">
        <f>summary!M141</f>
        <v>-0.30730739695393428</v>
      </c>
      <c r="L111" s="3">
        <f>summary!N141</f>
        <v>1.7961836429902784</v>
      </c>
      <c r="M111" s="3">
        <f>summary!O141</f>
        <v>2.0107921093954277</v>
      </c>
      <c r="N111" s="29"/>
      <c r="O111" s="29"/>
      <c r="Q111" s="39"/>
      <c r="R111" s="30">
        <f t="shared" si="6"/>
        <v>-0.26362525862692032</v>
      </c>
      <c r="S111" s="30">
        <f t="shared" si="7"/>
        <v>0.86741778410557879</v>
      </c>
      <c r="T111" s="27"/>
      <c r="W111">
        <f t="shared" si="5"/>
        <v>0.18427268149551285</v>
      </c>
    </row>
    <row r="112" spans="1:23" x14ac:dyDescent="0.15">
      <c r="A112">
        <v>53</v>
      </c>
      <c r="C112" s="3">
        <f>summary!E142</f>
        <v>2.9495796209294642</v>
      </c>
      <c r="D112" s="3">
        <f>summary!F142</f>
        <v>0.11218859561547663</v>
      </c>
      <c r="E112" s="3">
        <f>summary!G142</f>
        <v>-5.7803361461081444</v>
      </c>
      <c r="F112" s="3">
        <f>summary!H142</f>
        <v>1.2123032594506715</v>
      </c>
      <c r="G112" s="3">
        <f>summary!I142</f>
        <v>-2.131258063711063</v>
      </c>
      <c r="H112" s="3">
        <f>summary!J142</f>
        <v>0.47876226883183487</v>
      </c>
      <c r="I112" s="3">
        <f>summary!K142</f>
        <v>8.4317353890386609E-2</v>
      </c>
      <c r="J112" s="3">
        <f>summary!L142</f>
        <v>0.60832037275501583</v>
      </c>
      <c r="K112" s="3">
        <f>summary!M142</f>
        <v>3.7961780029053288E-2</v>
      </c>
      <c r="L112" s="3">
        <f>summary!N142</f>
        <v>0.15574699676950468</v>
      </c>
      <c r="M112" s="3">
        <f>summary!O142</f>
        <v>1.6521707248552848</v>
      </c>
      <c r="R112" s="27">
        <f t="shared" si="6"/>
        <v>-5.6385748790228597E-2</v>
      </c>
      <c r="S112" s="27">
        <f t="shared" si="7"/>
        <v>0.68399629292466668</v>
      </c>
      <c r="T112" s="27"/>
      <c r="W112">
        <f t="shared" si="5"/>
        <v>0.11218859561547663</v>
      </c>
    </row>
    <row r="113" spans="1:23" x14ac:dyDescent="0.15">
      <c r="A113">
        <v>53.5</v>
      </c>
      <c r="C113" s="3">
        <f>summary!E143</f>
        <v>1.8645717916986371</v>
      </c>
      <c r="D113" s="3">
        <f>summary!F143</f>
        <v>-0.54760906897669015</v>
      </c>
      <c r="E113" s="3">
        <f>summary!G143</f>
        <v>-6.1503139424204187</v>
      </c>
      <c r="F113" s="3">
        <f>summary!H143</f>
        <v>1.098296458411024</v>
      </c>
      <c r="G113" s="3">
        <f>summary!I143</f>
        <v>0.68409344663075911</v>
      </c>
      <c r="H113" s="3">
        <f>summary!J143</f>
        <v>-0.36014849459778114</v>
      </c>
      <c r="I113" s="3">
        <f>summary!K143</f>
        <v>-1.606588631576757</v>
      </c>
      <c r="J113" s="3">
        <f>summary!L143</f>
        <v>1.2381420380196095</v>
      </c>
      <c r="K113" s="3">
        <f>summary!M143</f>
        <v>0.27899401891410902</v>
      </c>
      <c r="L113" s="3">
        <f>summary!N143</f>
        <v>1.790159465346788</v>
      </c>
      <c r="M113" s="3">
        <f>summary!O143</f>
        <v>3.3228212261843053</v>
      </c>
      <c r="R113" s="27">
        <f t="shared" si="6"/>
        <v>0.14658348251214409</v>
      </c>
      <c r="S113" s="27">
        <f t="shared" si="7"/>
        <v>0.74838146242627834</v>
      </c>
      <c r="T113" s="27"/>
      <c r="W113">
        <f t="shared" si="5"/>
        <v>-0.36014849459778114</v>
      </c>
    </row>
    <row r="114" spans="1:23" x14ac:dyDescent="0.15">
      <c r="A114">
        <v>54</v>
      </c>
      <c r="C114" s="3">
        <f>summary!E144</f>
        <v>2.3229338521943204</v>
      </c>
      <c r="D114" s="3">
        <f>summary!F144</f>
        <v>-0.68053524741459503</v>
      </c>
      <c r="E114" s="3">
        <f>summary!G144</f>
        <v>-5.7434808015583299</v>
      </c>
      <c r="F114" s="3">
        <f>summary!H144</f>
        <v>1.9535089250927637</v>
      </c>
      <c r="G114" s="3">
        <f>summary!I144</f>
        <v>1.9357374905615985</v>
      </c>
      <c r="H114" s="3">
        <f>summary!J144</f>
        <v>0.22905671231852665</v>
      </c>
      <c r="I114" s="3">
        <f>summary!K144</f>
        <v>-1.6473460648367113</v>
      </c>
      <c r="J114" s="3">
        <f>summary!L144</f>
        <v>1.2142013688042117</v>
      </c>
      <c r="K114" s="3">
        <f>summary!M144</f>
        <v>2.3860073440089953E-2</v>
      </c>
      <c r="L114" s="3">
        <f>summary!N144</f>
        <v>1.3271072014299856</v>
      </c>
      <c r="M114" s="3">
        <f>summary!O144</f>
        <v>2.1867571789478859</v>
      </c>
      <c r="R114" s="27">
        <f t="shared" si="6"/>
        <v>0.2838000626345224</v>
      </c>
      <c r="S114" s="27">
        <f t="shared" si="7"/>
        <v>0.7154669290997705</v>
      </c>
      <c r="T114" s="27"/>
      <c r="W114">
        <f t="shared" si="5"/>
        <v>0.22905671231852665</v>
      </c>
    </row>
    <row r="115" spans="1:23" x14ac:dyDescent="0.15">
      <c r="A115">
        <v>54.5</v>
      </c>
      <c r="C115" s="3">
        <f>summary!E145</f>
        <v>0.52388359169528642</v>
      </c>
      <c r="D115" s="3">
        <f>summary!F145</f>
        <v>0.59751811112731879</v>
      </c>
      <c r="E115" s="3">
        <f>summary!G145</f>
        <v>-4.3638229505500927</v>
      </c>
      <c r="F115" s="3">
        <f>summary!H145</f>
        <v>2.1264684644441965</v>
      </c>
      <c r="G115" s="3">
        <f>summary!I145</f>
        <v>4.438619237462917</v>
      </c>
      <c r="H115" s="3">
        <f>summary!J145</f>
        <v>-0.8990578182022736</v>
      </c>
      <c r="I115" s="3">
        <f>summary!K145</f>
        <v>-0.7070771654825263</v>
      </c>
      <c r="J115" s="3">
        <f>summary!L145</f>
        <v>1.6073821283125618</v>
      </c>
      <c r="K115" s="3">
        <f>summary!M145</f>
        <v>1.0718209328267279</v>
      </c>
      <c r="L115" s="3">
        <f>summary!N145</f>
        <v>1.0670053027961575</v>
      </c>
      <c r="M115" s="3">
        <f>summary!O145</f>
        <v>3.9042070831842217</v>
      </c>
      <c r="R115" s="27">
        <f t="shared" si="6"/>
        <v>0.85154062887404502</v>
      </c>
      <c r="S115" s="27">
        <f t="shared" si="7"/>
        <v>0.72201346885308626</v>
      </c>
      <c r="T115" s="27"/>
      <c r="W115">
        <f t="shared" si="5"/>
        <v>0.52388359169528642</v>
      </c>
    </row>
    <row r="116" spans="1:23" x14ac:dyDescent="0.15">
      <c r="A116" s="31">
        <v>55</v>
      </c>
      <c r="B116" s="31"/>
      <c r="C116" s="3">
        <f>summary!E146</f>
        <v>-4.468162497802787</v>
      </c>
      <c r="D116" s="3">
        <f>summary!F146</f>
        <v>0.14209550912779684</v>
      </c>
      <c r="E116" s="3">
        <f>summary!G146</f>
        <v>-4.7682552566002734</v>
      </c>
      <c r="F116" s="3">
        <f>summary!H146</f>
        <v>1.9660843457037034</v>
      </c>
      <c r="G116" s="3">
        <f>summary!I146</f>
        <v>3.4869784334837672</v>
      </c>
      <c r="H116" s="3">
        <f>summary!J146</f>
        <v>-0.85690516101402814</v>
      </c>
      <c r="I116" s="3">
        <f>summary!K146</f>
        <v>0.47746540534226278</v>
      </c>
      <c r="J116" s="3">
        <f>summary!L146</f>
        <v>2.7785755049973795</v>
      </c>
      <c r="K116" s="3">
        <f>summary!M146</f>
        <v>0.75460644967542345</v>
      </c>
      <c r="L116" s="3">
        <f>summary!N146</f>
        <v>2.9630592721427025</v>
      </c>
      <c r="M116" s="3">
        <f>summary!O146</f>
        <v>4.618809410202747</v>
      </c>
      <c r="N116" s="32"/>
      <c r="O116" s="32"/>
      <c r="P116" s="32"/>
      <c r="Q116" s="31"/>
      <c r="R116" s="33">
        <f t="shared" si="6"/>
        <v>0.64494103775079037</v>
      </c>
      <c r="S116" s="33">
        <f t="shared" si="7"/>
        <v>0.92212839934084811</v>
      </c>
      <c r="T116" s="27"/>
      <c r="U116" s="2" t="s">
        <v>30</v>
      </c>
      <c r="V116" s="2"/>
      <c r="W116">
        <f t="shared" si="5"/>
        <v>0.14209550912779684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7"/>
  <sheetViews>
    <sheetView zoomScale="90" zoomScaleNormal="90" zoomScalePageLayoutView="90" workbookViewId="0">
      <selection activeCell="F31" sqref="F31"/>
    </sheetView>
  </sheetViews>
  <sheetFormatPr baseColWidth="10" defaultColWidth="8.83203125" defaultRowHeight="13" x14ac:dyDescent="0.15"/>
  <cols>
    <col min="1" max="1" width="12.5" customWidth="1"/>
  </cols>
  <sheetData>
    <row r="1" spans="1:8" x14ac:dyDescent="0.15">
      <c r="A1" s="60" t="s">
        <v>48</v>
      </c>
      <c r="B1" s="60"/>
      <c r="C1" s="60"/>
      <c r="F1" s="60" t="s">
        <v>49</v>
      </c>
      <c r="G1" s="60"/>
      <c r="H1" s="60"/>
    </row>
    <row r="2" spans="1:8" x14ac:dyDescent="0.15">
      <c r="A2" s="40" t="s">
        <v>32</v>
      </c>
      <c r="B2" s="40" t="s">
        <v>33</v>
      </c>
      <c r="C2" s="40" t="s">
        <v>45</v>
      </c>
      <c r="F2" s="40" t="s">
        <v>32</v>
      </c>
      <c r="G2" s="40" t="s">
        <v>33</v>
      </c>
      <c r="H2" s="40" t="s">
        <v>45</v>
      </c>
    </row>
    <row r="3" spans="1:8" x14ac:dyDescent="0.15">
      <c r="A3" s="2">
        <v>6641</v>
      </c>
      <c r="B3" s="39">
        <f>MAX(summary!E46:E107)</f>
        <v>8.2494608727078536</v>
      </c>
      <c r="C3" s="1">
        <f>MIN(summary!E46:E107)</f>
        <v>-5.8872501321537891</v>
      </c>
      <c r="F3" s="2">
        <v>6641</v>
      </c>
      <c r="G3" s="1">
        <f>MAX(graph!C6:C15)</f>
        <v>1.4882624952793881</v>
      </c>
      <c r="H3" s="1">
        <f>MIN(graph!C6:C15)</f>
        <v>-0.83862652969365625</v>
      </c>
    </row>
    <row r="4" spans="1:8" x14ac:dyDescent="0.15">
      <c r="A4" s="2">
        <v>6643</v>
      </c>
      <c r="B4" s="39">
        <f>MAX(summary!F46:F107)</f>
        <v>6.9772669368616844</v>
      </c>
      <c r="C4" s="1">
        <f>MIN(summary!F46:F107)</f>
        <v>-1.1981777112481189</v>
      </c>
      <c r="F4" s="2">
        <v>6643</v>
      </c>
      <c r="G4" s="1">
        <f>MAX(graph!D6:D15)</f>
        <v>4.3600629584395501</v>
      </c>
      <c r="H4" s="1">
        <f>MIN(graph!D6:D15)</f>
        <v>-5.0534021783085512</v>
      </c>
    </row>
    <row r="5" spans="1:8" x14ac:dyDescent="0.15">
      <c r="A5" s="16">
        <v>6644</v>
      </c>
      <c r="B5" s="39">
        <f>MAX(summary!G46:G107)</f>
        <v>9.7754116458793803</v>
      </c>
      <c r="C5" s="1">
        <f>MIN(summary!G46:G107)</f>
        <v>-5.4775457419534792</v>
      </c>
      <c r="F5" s="16">
        <v>6644</v>
      </c>
      <c r="G5" s="1">
        <f>MAX(graph!E6:E15)</f>
        <v>2.1487813770646436</v>
      </c>
      <c r="H5" s="1">
        <f>MIN(graph!E6:E15)</f>
        <v>-3.4953492184969512</v>
      </c>
    </row>
    <row r="6" spans="1:8" x14ac:dyDescent="0.15">
      <c r="A6" s="2">
        <v>6645</v>
      </c>
      <c r="B6" s="39">
        <f>MAX(summary!H46:H107)</f>
        <v>2.5052756376360406</v>
      </c>
      <c r="C6" s="1">
        <f>MIN(summary!H46:H107)</f>
        <v>-4.6845424460798215</v>
      </c>
      <c r="F6" s="2">
        <v>6645</v>
      </c>
      <c r="G6" s="1">
        <f>MAX(graph!F6:F15)</f>
        <v>5.8486554084767644</v>
      </c>
      <c r="H6" s="1">
        <f>MIN(graph!F6:F15)</f>
        <v>-1.2901115974161761</v>
      </c>
    </row>
    <row r="7" spans="1:8" x14ac:dyDescent="0.15">
      <c r="A7" s="2">
        <v>6646</v>
      </c>
      <c r="B7" s="39">
        <f>MAX(summary!I46:I107)</f>
        <v>12.498914199832852</v>
      </c>
      <c r="C7" s="1">
        <f>MIN(summary!I46:I107)</f>
        <v>-6.5032170621010561</v>
      </c>
      <c r="F7" s="2">
        <v>6646</v>
      </c>
      <c r="G7" s="1">
        <f>MAX(graph!G6:G15)</f>
        <v>3.7313694330053222</v>
      </c>
      <c r="H7" s="1">
        <f>MIN(graph!G6:G15)</f>
        <v>-3.1717031629925492</v>
      </c>
    </row>
    <row r="8" spans="1:8" x14ac:dyDescent="0.15">
      <c r="A8" s="16">
        <v>6647</v>
      </c>
      <c r="B8" s="39">
        <f>MAX(summary!J46:J107)</f>
        <v>3.0997183469592819</v>
      </c>
      <c r="C8" s="1">
        <f>MIN(summary!J46:J107)</f>
        <v>-6.1418304631488532</v>
      </c>
      <c r="F8" s="16">
        <v>6647</v>
      </c>
      <c r="G8" s="1">
        <f>MAX(graph!H6:H15)</f>
        <v>1.4513747667022083</v>
      </c>
      <c r="H8" s="1">
        <f>MIN(graph!H6:H15)</f>
        <v>-1.0815315786089048</v>
      </c>
    </row>
    <row r="9" spans="1:8" x14ac:dyDescent="0.15">
      <c r="A9" s="16">
        <v>6649</v>
      </c>
      <c r="B9" s="39">
        <f>MAX(summary!K46:K107)</f>
        <v>-0.43192101125905008</v>
      </c>
      <c r="C9" s="1">
        <f>MIN(summary!K46:K107)</f>
        <v>-5.9941190652449734</v>
      </c>
      <c r="F9" s="16">
        <v>6649</v>
      </c>
      <c r="G9" s="1">
        <f>MAX(graph!I6:I15)</f>
        <v>1.0619137288508096</v>
      </c>
      <c r="H9" s="1">
        <f>MIN(graph!I6:I15)</f>
        <v>-0.77888785701767915</v>
      </c>
    </row>
    <row r="10" spans="1:8" x14ac:dyDescent="0.15">
      <c r="A10" s="16">
        <v>6697</v>
      </c>
      <c r="B10" s="39">
        <f>MAX(summary!L46:L107)</f>
        <v>3.4051236414623474</v>
      </c>
      <c r="C10" s="1">
        <f>MIN(summary!L46:L107)</f>
        <v>-4.7752218783708607</v>
      </c>
      <c r="F10" s="16">
        <v>6697</v>
      </c>
      <c r="G10" s="1">
        <f>MAX(graph!J6:J15)</f>
        <v>1.2620838725465722</v>
      </c>
      <c r="H10" s="1">
        <f>MIN(graph!J6:J15)</f>
        <v>-0.99619404381214516</v>
      </c>
    </row>
    <row r="11" spans="1:8" x14ac:dyDescent="0.15">
      <c r="A11" s="16">
        <v>6698</v>
      </c>
      <c r="B11" s="39">
        <f>MAX(summary!M46:M107)</f>
        <v>4.9571464010078881</v>
      </c>
      <c r="C11" s="1">
        <f>MIN(summary!M46:M107)</f>
        <v>-4.3071123703389587</v>
      </c>
      <c r="F11" s="16">
        <v>6698</v>
      </c>
      <c r="G11" s="1">
        <f>MAX(graph!K6:K15)</f>
        <v>3.7460776714165709</v>
      </c>
      <c r="H11" s="1">
        <f>MIN(graph!K6:K15)</f>
        <v>-1.5550317986959943</v>
      </c>
    </row>
    <row r="12" spans="1:8" x14ac:dyDescent="0.15">
      <c r="A12" s="16">
        <v>6700</v>
      </c>
      <c r="B12" s="39">
        <f>MAX(summary!N46:N107)</f>
        <v>5.0374055187969207</v>
      </c>
      <c r="C12" s="1">
        <f>MIN(summary!N46:N107)</f>
        <v>-3.7045921767599328</v>
      </c>
      <c r="F12" s="16">
        <v>6700</v>
      </c>
      <c r="G12" s="1">
        <f>MAX(graph!L6:L15)</f>
        <v>0.81749834326308701</v>
      </c>
      <c r="H12" s="1">
        <f>MIN(graph!L6:L15)</f>
        <v>-0.57172547392411144</v>
      </c>
    </row>
    <row r="13" spans="1:8" x14ac:dyDescent="0.15">
      <c r="A13" s="16">
        <v>6703</v>
      </c>
      <c r="B13" s="39">
        <f>MAX(summary!O46:O107)</f>
        <v>5.8903952628112117</v>
      </c>
      <c r="C13" s="1">
        <f>MIN(summary!O46:O107)</f>
        <v>-5.6207798714194022</v>
      </c>
      <c r="F13" s="16">
        <v>6703</v>
      </c>
      <c r="G13" s="1">
        <f>MAX(graph!M6:M15)</f>
        <v>1.3669327556073589</v>
      </c>
      <c r="H13" s="1">
        <f>MIN(graph!M6:M15)</f>
        <v>-2.2203998478992828</v>
      </c>
    </row>
    <row r="14" spans="1:8" x14ac:dyDescent="0.15">
      <c r="A14" s="42"/>
      <c r="B14" s="39"/>
      <c r="C14" s="1"/>
      <c r="G14" s="1"/>
      <c r="H14" s="1"/>
    </row>
    <row r="15" spans="1:8" x14ac:dyDescent="0.15">
      <c r="A15" s="51" t="s">
        <v>46</v>
      </c>
      <c r="B15" s="52">
        <f>AVERAGE(B3:B13)</f>
        <v>5.633108859336037</v>
      </c>
      <c r="C15" s="52">
        <f>AVERAGE(C3:C13)</f>
        <v>-4.9358535380744764</v>
      </c>
      <c r="F15" s="51" t="s">
        <v>46</v>
      </c>
      <c r="G15" s="52">
        <f>AVERAGE(G3:G13)</f>
        <v>2.4802738918774794</v>
      </c>
      <c r="H15" s="52">
        <f>AVERAGE(H3:H13)</f>
        <v>-1.9139057533514545</v>
      </c>
    </row>
    <row r="16" spans="1:8" x14ac:dyDescent="0.15">
      <c r="A16" s="51" t="s">
        <v>47</v>
      </c>
      <c r="B16" s="52">
        <f>STDEV(B3:B13)</f>
        <v>3.6301227495211283</v>
      </c>
      <c r="C16" s="52">
        <f>STDEV(C3:C13)</f>
        <v>1.5056276122836336</v>
      </c>
      <c r="F16" s="51" t="s">
        <v>47</v>
      </c>
      <c r="G16" s="52">
        <f>STDEV(G3:G13)</f>
        <v>1.6643254198516262</v>
      </c>
      <c r="H16" s="52">
        <f>STDEV(H3:H13)</f>
        <v>1.4259131929639692</v>
      </c>
    </row>
    <row r="17" spans="1:12" x14ac:dyDescent="0.15">
      <c r="A17" s="51" t="s">
        <v>50</v>
      </c>
      <c r="B17" s="52">
        <f>(B15+3*B16)</f>
        <v>16.523477107899424</v>
      </c>
      <c r="C17" s="52">
        <f>(C15-3*C16)</f>
        <v>-9.4527363749253759</v>
      </c>
      <c r="F17" s="51" t="s">
        <v>50</v>
      </c>
      <c r="G17" s="52">
        <f>(G15+3*G16)</f>
        <v>7.4732501514323584</v>
      </c>
      <c r="H17" s="52">
        <f>(H15-3*H16)</f>
        <v>-6.191645332243362</v>
      </c>
    </row>
    <row r="18" spans="1:12" x14ac:dyDescent="0.15">
      <c r="A18" s="53"/>
      <c r="B18" s="54"/>
      <c r="C18" s="54"/>
      <c r="K18" s="1"/>
      <c r="L18" s="1"/>
    </row>
    <row r="19" spans="1:12" x14ac:dyDescent="0.15">
      <c r="A19" s="41"/>
      <c r="B19" s="38"/>
      <c r="K19" s="1"/>
      <c r="L19" s="1"/>
    </row>
    <row r="20" spans="1:12" x14ac:dyDescent="0.15">
      <c r="A20" s="41"/>
      <c r="B20" s="38"/>
      <c r="K20" s="1"/>
      <c r="L20" s="1"/>
    </row>
    <row r="21" spans="1:12" x14ac:dyDescent="0.15">
      <c r="A21" s="41"/>
      <c r="B21" s="38"/>
      <c r="K21" s="1"/>
      <c r="L21" s="1"/>
    </row>
    <row r="22" spans="1:12" x14ac:dyDescent="0.15">
      <c r="A22" s="41"/>
      <c r="B22" s="38"/>
      <c r="K22" s="1"/>
      <c r="L22" s="1"/>
    </row>
    <row r="23" spans="1:12" x14ac:dyDescent="0.15">
      <c r="A23" s="41"/>
      <c r="B23" s="38"/>
      <c r="K23" s="1"/>
      <c r="L23" s="1"/>
    </row>
    <row r="24" spans="1:12" x14ac:dyDescent="0.15">
      <c r="A24" s="41"/>
      <c r="B24" s="38"/>
      <c r="K24" s="1"/>
      <c r="L24" s="1"/>
    </row>
    <row r="25" spans="1:12" x14ac:dyDescent="0.15">
      <c r="A25" s="41"/>
      <c r="B25" s="38"/>
      <c r="K25" s="1"/>
      <c r="L25" s="1"/>
    </row>
    <row r="26" spans="1:12" x14ac:dyDescent="0.15">
      <c r="A26" s="41"/>
      <c r="B26" s="38"/>
      <c r="K26" s="1"/>
      <c r="L26" s="1"/>
    </row>
    <row r="27" spans="1:12" x14ac:dyDescent="0.15">
      <c r="A27" s="41"/>
      <c r="B27" s="38"/>
    </row>
  </sheetData>
  <mergeCells count="2">
    <mergeCell ref="A1:C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N35" sqref="N35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846.87725830078102</v>
      </c>
      <c r="E2">
        <v>617.90289306640602</v>
      </c>
      <c r="F2">
        <v>468.54571533203102</v>
      </c>
      <c r="G2">
        <v>466.07479858398398</v>
      </c>
      <c r="I2" s="7">
        <f t="shared" ref="I2:J65" si="0">D2-F2</f>
        <v>378.33154296875</v>
      </c>
      <c r="J2" s="7">
        <f t="shared" si="0"/>
        <v>151.82809448242205</v>
      </c>
      <c r="K2" s="7">
        <f t="shared" ref="K2:K65" si="1">I2-0.7*J2</f>
        <v>272.05187683105459</v>
      </c>
      <c r="L2" s="8">
        <f t="shared" ref="L2:L65" si="2">K2/J2</f>
        <v>1.7918414754428174</v>
      </c>
      <c r="M2" s="8"/>
      <c r="N2" s="18">
        <f>LINEST(V64:V104,U64:U104)</f>
        <v>-5.5246602239111984E-3</v>
      </c>
      <c r="O2" s="9">
        <f>AVERAGE(M38:M45)</f>
        <v>1.7217541929480218</v>
      </c>
    </row>
    <row r="3" spans="1:16" x14ac:dyDescent="0.15">
      <c r="A3" s="6">
        <v>1</v>
      </c>
      <c r="B3" s="6">
        <v>1</v>
      </c>
      <c r="C3" s="6" t="s">
        <v>7</v>
      </c>
      <c r="D3">
        <v>841.02801513671898</v>
      </c>
      <c r="E3">
        <v>614.24548339843795</v>
      </c>
      <c r="F3">
        <v>469.06002807617199</v>
      </c>
      <c r="G3">
        <v>466.31118774414102</v>
      </c>
      <c r="I3" s="7">
        <f t="shared" si="0"/>
        <v>371.96798706054699</v>
      </c>
      <c r="J3" s="7">
        <f t="shared" si="0"/>
        <v>147.93429565429693</v>
      </c>
      <c r="K3" s="7">
        <f t="shared" si="1"/>
        <v>268.41398010253914</v>
      </c>
      <c r="L3" s="8">
        <f t="shared" si="2"/>
        <v>1.814413479412424</v>
      </c>
      <c r="M3" s="8"/>
      <c r="N3" s="18"/>
    </row>
    <row r="4" spans="1:16" ht="15" x14ac:dyDescent="0.15">
      <c r="A4" s="6">
        <v>1.5</v>
      </c>
      <c r="B4" s="6">
        <v>2</v>
      </c>
      <c r="D4">
        <v>837.95068359375</v>
      </c>
      <c r="E4">
        <v>614.003173828125</v>
      </c>
      <c r="F4">
        <v>469.46905517578102</v>
      </c>
      <c r="G4">
        <v>466.95199584960898</v>
      </c>
      <c r="I4" s="7">
        <f t="shared" si="0"/>
        <v>368.48162841796898</v>
      </c>
      <c r="J4" s="7">
        <f t="shared" si="0"/>
        <v>147.05117797851602</v>
      </c>
      <c r="K4" s="7">
        <f t="shared" si="1"/>
        <v>265.54580383300777</v>
      </c>
      <c r="L4" s="8">
        <f t="shared" si="2"/>
        <v>1.8058053494260593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790.91278076171898</v>
      </c>
      <c r="E5">
        <v>589.94396972656295</v>
      </c>
      <c r="F5">
        <v>468.91043090820301</v>
      </c>
      <c r="G5">
        <v>466.35040283203102</v>
      </c>
      <c r="I5" s="7">
        <f t="shared" si="0"/>
        <v>322.00234985351597</v>
      </c>
      <c r="J5" s="7">
        <f t="shared" si="0"/>
        <v>123.59356689453193</v>
      </c>
      <c r="K5" s="7">
        <f t="shared" si="1"/>
        <v>235.48685302734361</v>
      </c>
      <c r="L5" s="8">
        <f t="shared" si="2"/>
        <v>1.9053326070627556</v>
      </c>
      <c r="M5" s="8"/>
      <c r="N5" s="18">
        <f>RSQ(V64:V104,U64:U104)</f>
        <v>0.86319222986701039</v>
      </c>
    </row>
    <row r="6" spans="1:16" x14ac:dyDescent="0.15">
      <c r="A6" s="6">
        <v>2.5</v>
      </c>
      <c r="B6" s="6">
        <v>4</v>
      </c>
      <c r="C6" s="6" t="s">
        <v>5</v>
      </c>
      <c r="D6">
        <v>804.30859375</v>
      </c>
      <c r="E6">
        <v>596.21350097656295</v>
      </c>
      <c r="F6">
        <v>468.78854370117199</v>
      </c>
      <c r="G6">
        <v>466.48892211914102</v>
      </c>
      <c r="I6" s="7">
        <f t="shared" si="0"/>
        <v>335.52005004882801</v>
      </c>
      <c r="J6" s="7">
        <f t="shared" si="0"/>
        <v>129.72457885742193</v>
      </c>
      <c r="K6" s="7">
        <f t="shared" si="1"/>
        <v>244.71284484863267</v>
      </c>
      <c r="L6" s="8">
        <f t="shared" si="2"/>
        <v>1.8864030779979819</v>
      </c>
      <c r="M6" s="8">
        <f t="shared" ref="M6:M22" si="3">L6+ABS($N$2)*A6</f>
        <v>1.90021472855776</v>
      </c>
      <c r="P6" s="6">
        <f t="shared" ref="P6:P69" si="4">(M6-$O$2)/$O$2*100</f>
        <v>10.365041440914077</v>
      </c>
    </row>
    <row r="7" spans="1:16" x14ac:dyDescent="0.15">
      <c r="A7" s="6">
        <v>3</v>
      </c>
      <c r="B7" s="6">
        <v>5</v>
      </c>
      <c r="C7" s="6" t="s">
        <v>8</v>
      </c>
      <c r="D7">
        <v>839.60064697265602</v>
      </c>
      <c r="E7">
        <v>612.330322265625</v>
      </c>
      <c r="F7">
        <v>469.02447509765602</v>
      </c>
      <c r="G7">
        <v>466.36657714843801</v>
      </c>
      <c r="I7" s="7">
        <f t="shared" si="0"/>
        <v>370.576171875</v>
      </c>
      <c r="J7" s="7">
        <f t="shared" si="0"/>
        <v>145.96374511718699</v>
      </c>
      <c r="K7" s="7">
        <f t="shared" si="1"/>
        <v>268.40155029296909</v>
      </c>
      <c r="L7" s="8">
        <f t="shared" si="2"/>
        <v>1.8388234015061953</v>
      </c>
      <c r="M7" s="8">
        <f t="shared" si="3"/>
        <v>1.8553973821779288</v>
      </c>
      <c r="P7" s="6">
        <f t="shared" si="4"/>
        <v>7.7620365193408061</v>
      </c>
    </row>
    <row r="8" spans="1:16" x14ac:dyDescent="0.15">
      <c r="A8" s="6">
        <v>3.5</v>
      </c>
      <c r="B8" s="6">
        <v>6</v>
      </c>
      <c r="D8">
        <v>819.83306884765602</v>
      </c>
      <c r="E8">
        <v>600.50079345703102</v>
      </c>
      <c r="F8">
        <v>468.37765502929699</v>
      </c>
      <c r="G8">
        <v>465.94320678710898</v>
      </c>
      <c r="I8" s="7">
        <f t="shared" si="0"/>
        <v>351.45541381835903</v>
      </c>
      <c r="J8" s="7">
        <f t="shared" si="0"/>
        <v>134.55758666992205</v>
      </c>
      <c r="K8" s="7">
        <f t="shared" si="1"/>
        <v>257.26510314941362</v>
      </c>
      <c r="L8" s="8">
        <f t="shared" si="2"/>
        <v>1.9119330950881319</v>
      </c>
      <c r="M8" s="8">
        <f t="shared" si="3"/>
        <v>1.9312694058718212</v>
      </c>
      <c r="P8" s="6">
        <f t="shared" si="4"/>
        <v>12.168706414767794</v>
      </c>
    </row>
    <row r="9" spans="1:16" x14ac:dyDescent="0.15">
      <c r="A9" s="6">
        <v>4</v>
      </c>
      <c r="B9" s="6">
        <v>7</v>
      </c>
      <c r="D9">
        <v>711.50238037109398</v>
      </c>
      <c r="E9">
        <v>547.70245361328102</v>
      </c>
      <c r="F9">
        <v>467.34811401367199</v>
      </c>
      <c r="G9">
        <v>465.28439331054699</v>
      </c>
      <c r="I9" s="7">
        <f t="shared" si="0"/>
        <v>244.15426635742199</v>
      </c>
      <c r="J9" s="7">
        <f t="shared" si="0"/>
        <v>82.418060302734034</v>
      </c>
      <c r="K9" s="7">
        <f t="shared" si="1"/>
        <v>186.46162414550815</v>
      </c>
      <c r="L9" s="8">
        <f t="shared" si="2"/>
        <v>2.2623879215381475</v>
      </c>
      <c r="M9" s="8">
        <f t="shared" si="3"/>
        <v>2.2844865624337922</v>
      </c>
      <c r="P9" s="6">
        <f t="shared" si="4"/>
        <v>32.683664822226966</v>
      </c>
    </row>
    <row r="10" spans="1:16" x14ac:dyDescent="0.15">
      <c r="A10" s="6">
        <v>4.5</v>
      </c>
      <c r="B10" s="6">
        <v>8</v>
      </c>
      <c r="D10">
        <v>577.32678222656295</v>
      </c>
      <c r="E10">
        <v>502.99288940429699</v>
      </c>
      <c r="F10">
        <v>467.54385375976602</v>
      </c>
      <c r="G10">
        <v>465.15328979492199</v>
      </c>
      <c r="I10" s="7">
        <f t="shared" si="0"/>
        <v>109.78292846679693</v>
      </c>
      <c r="J10" s="7">
        <f t="shared" si="0"/>
        <v>37.839599609375</v>
      </c>
      <c r="K10" s="7">
        <f t="shared" si="1"/>
        <v>83.295208740234429</v>
      </c>
      <c r="L10" s="8">
        <f t="shared" si="2"/>
        <v>2.2012708802446608</v>
      </c>
      <c r="M10" s="8">
        <f t="shared" si="3"/>
        <v>2.2261318512522612</v>
      </c>
      <c r="P10" s="6">
        <f t="shared" si="4"/>
        <v>29.294405692175719</v>
      </c>
    </row>
    <row r="11" spans="1:16" x14ac:dyDescent="0.15">
      <c r="A11" s="6">
        <v>5</v>
      </c>
      <c r="B11" s="6">
        <v>9</v>
      </c>
      <c r="D11">
        <v>586.59313964843795</v>
      </c>
      <c r="E11">
        <v>506.49960327148398</v>
      </c>
      <c r="F11">
        <v>467.30517578125</v>
      </c>
      <c r="G11">
        <v>464.60525512695301</v>
      </c>
      <c r="I11" s="7">
        <f t="shared" si="0"/>
        <v>119.28796386718795</v>
      </c>
      <c r="J11" s="7">
        <f t="shared" si="0"/>
        <v>41.894348144530966</v>
      </c>
      <c r="K11" s="7">
        <f t="shared" si="1"/>
        <v>89.961920166016284</v>
      </c>
      <c r="L11" s="8">
        <f t="shared" si="2"/>
        <v>2.1473521883108768</v>
      </c>
      <c r="M11" s="8">
        <f t="shared" si="3"/>
        <v>2.174975489430433</v>
      </c>
      <c r="P11" s="6">
        <f t="shared" si="4"/>
        <v>26.323228852220577</v>
      </c>
    </row>
    <row r="12" spans="1:16" x14ac:dyDescent="0.15">
      <c r="A12" s="6">
        <v>5.5</v>
      </c>
      <c r="B12" s="6">
        <v>10</v>
      </c>
      <c r="D12">
        <v>814.17877197265602</v>
      </c>
      <c r="E12">
        <v>598.93450927734398</v>
      </c>
      <c r="F12">
        <v>467.20867919921898</v>
      </c>
      <c r="G12">
        <v>464.86288452148398</v>
      </c>
      <c r="I12" s="7">
        <f t="shared" si="0"/>
        <v>346.97009277343705</v>
      </c>
      <c r="J12" s="7">
        <f t="shared" si="0"/>
        <v>134.07162475586</v>
      </c>
      <c r="K12" s="7">
        <f t="shared" si="1"/>
        <v>253.11995544433506</v>
      </c>
      <c r="L12" s="8">
        <f t="shared" si="2"/>
        <v>1.8879457596285429</v>
      </c>
      <c r="M12" s="8">
        <f t="shared" si="3"/>
        <v>1.9183313908600546</v>
      </c>
      <c r="P12" s="6">
        <f t="shared" si="4"/>
        <v>11.417262621875738</v>
      </c>
    </row>
    <row r="13" spans="1:16" x14ac:dyDescent="0.15">
      <c r="A13" s="6">
        <v>6</v>
      </c>
      <c r="B13" s="6">
        <v>11</v>
      </c>
      <c r="D13">
        <v>810.82360839843795</v>
      </c>
      <c r="E13">
        <v>595.44354248046898</v>
      </c>
      <c r="F13">
        <v>467.58264160156301</v>
      </c>
      <c r="G13">
        <v>465.51708984375</v>
      </c>
      <c r="I13" s="7">
        <f t="shared" si="0"/>
        <v>343.24096679687494</v>
      </c>
      <c r="J13" s="7">
        <f t="shared" si="0"/>
        <v>129.92645263671898</v>
      </c>
      <c r="K13" s="7">
        <f t="shared" si="1"/>
        <v>252.29244995117165</v>
      </c>
      <c r="L13" s="8">
        <f t="shared" si="2"/>
        <v>1.9418097302832877</v>
      </c>
      <c r="M13" s="8">
        <f t="shared" si="3"/>
        <v>1.9749576916267548</v>
      </c>
      <c r="P13" s="6">
        <f t="shared" si="4"/>
        <v>14.706135156563374</v>
      </c>
    </row>
    <row r="14" spans="1:16" x14ac:dyDescent="0.15">
      <c r="A14" s="6">
        <v>6.5</v>
      </c>
      <c r="B14" s="6">
        <v>12</v>
      </c>
      <c r="D14">
        <v>812.47515869140602</v>
      </c>
      <c r="E14">
        <v>596.676025390625</v>
      </c>
      <c r="F14">
        <v>467.90582275390602</v>
      </c>
      <c r="G14">
        <v>465.53509521484398</v>
      </c>
      <c r="I14" s="7">
        <f t="shared" si="0"/>
        <v>344.5693359375</v>
      </c>
      <c r="J14" s="7">
        <f t="shared" si="0"/>
        <v>131.14093017578102</v>
      </c>
      <c r="K14" s="7">
        <f t="shared" si="1"/>
        <v>252.77068481445329</v>
      </c>
      <c r="L14" s="8">
        <f t="shared" si="2"/>
        <v>1.9274736306631348</v>
      </c>
      <c r="M14" s="8">
        <f t="shared" si="3"/>
        <v>1.9633839221185576</v>
      </c>
      <c r="P14" s="6">
        <f t="shared" si="4"/>
        <v>14.033927151750541</v>
      </c>
    </row>
    <row r="15" spans="1:16" x14ac:dyDescent="0.15">
      <c r="A15" s="6">
        <v>7</v>
      </c>
      <c r="B15" s="6">
        <v>13</v>
      </c>
      <c r="D15">
        <v>811.16693115234398</v>
      </c>
      <c r="E15">
        <v>595.57220458984398</v>
      </c>
      <c r="F15">
        <v>468.64450073242199</v>
      </c>
      <c r="G15">
        <v>466.17959594726602</v>
      </c>
      <c r="I15" s="7">
        <f t="shared" si="0"/>
        <v>342.52243041992199</v>
      </c>
      <c r="J15" s="7">
        <f t="shared" si="0"/>
        <v>129.39260864257795</v>
      </c>
      <c r="K15" s="7">
        <f t="shared" si="1"/>
        <v>251.94760437011743</v>
      </c>
      <c r="L15" s="8">
        <f t="shared" si="2"/>
        <v>1.9471560780266355</v>
      </c>
      <c r="M15" s="8">
        <f t="shared" si="3"/>
        <v>1.985828699594014</v>
      </c>
      <c r="P15" s="6">
        <f t="shared" si="4"/>
        <v>15.337526560271566</v>
      </c>
    </row>
    <row r="16" spans="1:16" x14ac:dyDescent="0.15">
      <c r="A16" s="6">
        <v>7.5</v>
      </c>
      <c r="B16" s="6">
        <v>14</v>
      </c>
      <c r="D16">
        <v>816.51025390625</v>
      </c>
      <c r="E16">
        <v>598.445556640625</v>
      </c>
      <c r="F16">
        <v>468.36102294921898</v>
      </c>
      <c r="G16">
        <v>465.86657714843801</v>
      </c>
      <c r="I16" s="7">
        <f t="shared" si="0"/>
        <v>348.14923095703102</v>
      </c>
      <c r="J16" s="7">
        <f t="shared" si="0"/>
        <v>132.57897949218699</v>
      </c>
      <c r="K16" s="7">
        <f t="shared" si="1"/>
        <v>255.34394531250013</v>
      </c>
      <c r="L16" s="8">
        <f t="shared" si="2"/>
        <v>1.9259760958376346</v>
      </c>
      <c r="M16" s="8">
        <f t="shared" si="3"/>
        <v>1.9674110475169686</v>
      </c>
      <c r="P16" s="6">
        <f t="shared" si="4"/>
        <v>14.267823802904655</v>
      </c>
    </row>
    <row r="17" spans="1:16" x14ac:dyDescent="0.15">
      <c r="A17" s="6">
        <v>8</v>
      </c>
      <c r="B17" s="6">
        <v>15</v>
      </c>
      <c r="D17">
        <v>818.97869873046898</v>
      </c>
      <c r="E17">
        <v>600.044189453125</v>
      </c>
      <c r="F17">
        <v>468.64910888671898</v>
      </c>
      <c r="G17">
        <v>466.38180541992199</v>
      </c>
      <c r="I17" s="7">
        <f t="shared" si="0"/>
        <v>350.32958984375</v>
      </c>
      <c r="J17" s="7">
        <f t="shared" si="0"/>
        <v>133.66238403320301</v>
      </c>
      <c r="K17" s="7">
        <f t="shared" si="1"/>
        <v>256.7659210205079</v>
      </c>
      <c r="L17" s="8">
        <f t="shared" si="2"/>
        <v>1.9210036008090714</v>
      </c>
      <c r="M17" s="8">
        <f t="shared" si="3"/>
        <v>1.9652008826003611</v>
      </c>
      <c r="P17" s="6">
        <f t="shared" si="4"/>
        <v>14.139456761566239</v>
      </c>
    </row>
    <row r="18" spans="1:16" x14ac:dyDescent="0.15">
      <c r="A18" s="6">
        <v>8.5</v>
      </c>
      <c r="B18" s="6">
        <v>16</v>
      </c>
      <c r="D18">
        <v>839.39263916015602</v>
      </c>
      <c r="E18">
        <v>611.13140869140602</v>
      </c>
      <c r="F18">
        <v>468.20452880859398</v>
      </c>
      <c r="G18">
        <v>466.55770874023398</v>
      </c>
      <c r="I18" s="7">
        <f t="shared" si="0"/>
        <v>371.18811035156205</v>
      </c>
      <c r="J18" s="7">
        <f t="shared" si="0"/>
        <v>144.57369995117205</v>
      </c>
      <c r="K18" s="7">
        <f t="shared" si="1"/>
        <v>269.98652038574164</v>
      </c>
      <c r="L18" s="8">
        <f t="shared" si="2"/>
        <v>1.8674663543709971</v>
      </c>
      <c r="M18" s="8">
        <f t="shared" si="3"/>
        <v>1.9144259662742422</v>
      </c>
      <c r="P18" s="6">
        <f t="shared" si="4"/>
        <v>11.190434390423873</v>
      </c>
    </row>
    <row r="19" spans="1:16" x14ac:dyDescent="0.15">
      <c r="A19" s="6">
        <v>9</v>
      </c>
      <c r="B19" s="6">
        <v>17</v>
      </c>
      <c r="D19">
        <v>820.68707275390602</v>
      </c>
      <c r="E19">
        <v>604.30743408203102</v>
      </c>
      <c r="F19">
        <v>468.17034912109398</v>
      </c>
      <c r="G19">
        <v>465.85317993164102</v>
      </c>
      <c r="I19" s="7">
        <f t="shared" si="0"/>
        <v>352.51672363281205</v>
      </c>
      <c r="J19" s="7">
        <f t="shared" si="0"/>
        <v>138.45425415039</v>
      </c>
      <c r="K19" s="7">
        <f t="shared" si="1"/>
        <v>255.59874572753904</v>
      </c>
      <c r="L19" s="8">
        <f t="shared" si="2"/>
        <v>1.8460880620533757</v>
      </c>
      <c r="M19" s="8">
        <f t="shared" si="3"/>
        <v>1.8958100040685766</v>
      </c>
      <c r="P19" s="6">
        <f t="shared" si="4"/>
        <v>10.109213721299728</v>
      </c>
    </row>
    <row r="20" spans="1:16" x14ac:dyDescent="0.15">
      <c r="A20" s="6">
        <v>9.5</v>
      </c>
      <c r="B20" s="6">
        <v>18</v>
      </c>
      <c r="D20">
        <v>819.08087158203102</v>
      </c>
      <c r="E20">
        <v>607.74035644531295</v>
      </c>
      <c r="F20">
        <v>467.65744018554699</v>
      </c>
      <c r="G20">
        <v>465.24514770507801</v>
      </c>
      <c r="I20" s="7">
        <f t="shared" si="0"/>
        <v>351.42343139648403</v>
      </c>
      <c r="J20" s="7">
        <f t="shared" si="0"/>
        <v>142.49520874023494</v>
      </c>
      <c r="K20" s="7">
        <f t="shared" si="1"/>
        <v>251.67678527831958</v>
      </c>
      <c r="L20" s="8">
        <f t="shared" si="2"/>
        <v>1.766212264281249</v>
      </c>
      <c r="M20" s="8">
        <f t="shared" si="3"/>
        <v>1.8186965364084053</v>
      </c>
      <c r="P20" s="6">
        <f t="shared" si="4"/>
        <v>5.6304403879160558</v>
      </c>
    </row>
    <row r="21" spans="1:16" x14ac:dyDescent="0.15">
      <c r="A21" s="6">
        <v>10</v>
      </c>
      <c r="B21" s="6">
        <v>19</v>
      </c>
      <c r="D21">
        <v>801.60693359375</v>
      </c>
      <c r="E21">
        <v>600.18585205078102</v>
      </c>
      <c r="F21">
        <v>467.13619995117199</v>
      </c>
      <c r="G21">
        <v>464.84625244140602</v>
      </c>
      <c r="I21" s="7">
        <f t="shared" si="0"/>
        <v>334.47073364257801</v>
      </c>
      <c r="J21" s="7">
        <f t="shared" si="0"/>
        <v>135.339599609375</v>
      </c>
      <c r="K21" s="7">
        <f t="shared" si="1"/>
        <v>239.73301391601552</v>
      </c>
      <c r="L21" s="8">
        <f t="shared" si="2"/>
        <v>1.7713441934803031</v>
      </c>
      <c r="M21" s="8">
        <f t="shared" si="3"/>
        <v>1.8265907957194152</v>
      </c>
      <c r="P21" s="6">
        <f t="shared" si="4"/>
        <v>6.0889413367357665</v>
      </c>
    </row>
    <row r="22" spans="1:16" x14ac:dyDescent="0.15">
      <c r="A22" s="6">
        <v>10.5</v>
      </c>
      <c r="B22" s="6">
        <v>20</v>
      </c>
      <c r="D22">
        <v>801.41754150390602</v>
      </c>
      <c r="E22">
        <v>599.18743896484398</v>
      </c>
      <c r="F22">
        <v>467.36056518554699</v>
      </c>
      <c r="G22">
        <v>464.85040283203102</v>
      </c>
      <c r="I22" s="7">
        <f t="shared" si="0"/>
        <v>334.05697631835903</v>
      </c>
      <c r="J22" s="7">
        <f t="shared" si="0"/>
        <v>134.33703613281295</v>
      </c>
      <c r="K22" s="7">
        <f t="shared" si="1"/>
        <v>240.02105102538997</v>
      </c>
      <c r="L22" s="8">
        <f t="shared" si="2"/>
        <v>1.7867079543729996</v>
      </c>
      <c r="M22" s="8">
        <f t="shared" si="3"/>
        <v>1.8447168867240671</v>
      </c>
      <c r="P22" s="6">
        <f t="shared" si="4"/>
        <v>7.1417101395586631</v>
      </c>
    </row>
    <row r="23" spans="1:16" x14ac:dyDescent="0.15">
      <c r="A23" s="6">
        <v>11</v>
      </c>
      <c r="B23" s="6">
        <v>21</v>
      </c>
      <c r="D23">
        <v>819.54302978515602</v>
      </c>
      <c r="E23">
        <v>609.64599609375</v>
      </c>
      <c r="F23">
        <v>468.487060546875</v>
      </c>
      <c r="G23">
        <v>465.87951660156301</v>
      </c>
      <c r="I23" s="7">
        <f t="shared" si="0"/>
        <v>351.05596923828102</v>
      </c>
      <c r="J23" s="7">
        <f t="shared" si="0"/>
        <v>143.76647949218699</v>
      </c>
      <c r="K23" s="7">
        <f t="shared" si="1"/>
        <v>250.41943359375014</v>
      </c>
      <c r="L23" s="8">
        <f t="shared" si="2"/>
        <v>1.741848548272751</v>
      </c>
      <c r="M23" s="8">
        <f>L23+ABS($N$2)*A23</f>
        <v>1.8026198107357743</v>
      </c>
      <c r="P23" s="6">
        <f t="shared" si="4"/>
        <v>4.6966993383238265</v>
      </c>
    </row>
    <row r="24" spans="1:16" x14ac:dyDescent="0.15">
      <c r="A24" s="6">
        <v>11.5</v>
      </c>
      <c r="B24" s="6">
        <v>22</v>
      </c>
      <c r="D24">
        <v>781.63812255859398</v>
      </c>
      <c r="E24">
        <v>591.65270996093795</v>
      </c>
      <c r="F24">
        <v>468.45706176757801</v>
      </c>
      <c r="G24">
        <v>465.89196777343801</v>
      </c>
      <c r="I24" s="7">
        <f t="shared" si="0"/>
        <v>313.18106079101597</v>
      </c>
      <c r="J24" s="7">
        <f t="shared" si="0"/>
        <v>125.76074218749994</v>
      </c>
      <c r="K24" s="7">
        <f t="shared" si="1"/>
        <v>225.14854125976601</v>
      </c>
      <c r="L24" s="8">
        <f t="shared" si="2"/>
        <v>1.7902927204746153</v>
      </c>
      <c r="M24" s="8">
        <f t="shared" ref="M24:M87" si="5">L24+ABS($N$2)*A24</f>
        <v>1.853826313049594</v>
      </c>
      <c r="P24" s="6">
        <f t="shared" si="4"/>
        <v>7.6707883530944505</v>
      </c>
    </row>
    <row r="25" spans="1:16" x14ac:dyDescent="0.15">
      <c r="A25" s="6">
        <v>12</v>
      </c>
      <c r="B25" s="6">
        <v>23</v>
      </c>
      <c r="D25">
        <v>691.48736572265602</v>
      </c>
      <c r="E25">
        <v>546.07141113281295</v>
      </c>
      <c r="F25">
        <v>468.35504150390602</v>
      </c>
      <c r="G25">
        <v>466.30654907226602</v>
      </c>
      <c r="I25" s="7">
        <f t="shared" si="0"/>
        <v>223.13232421875</v>
      </c>
      <c r="J25" s="7">
        <f t="shared" si="0"/>
        <v>79.764862060546932</v>
      </c>
      <c r="K25" s="7">
        <f t="shared" si="1"/>
        <v>167.29692077636716</v>
      </c>
      <c r="L25" s="8">
        <f t="shared" si="2"/>
        <v>2.0973761685863317</v>
      </c>
      <c r="M25" s="8">
        <f t="shared" si="5"/>
        <v>2.1636720912732659</v>
      </c>
      <c r="P25" s="6">
        <f t="shared" si="4"/>
        <v>25.666724096578701</v>
      </c>
    </row>
    <row r="26" spans="1:16" x14ac:dyDescent="0.15">
      <c r="A26" s="6">
        <v>12.5</v>
      </c>
      <c r="B26" s="6">
        <v>24</v>
      </c>
      <c r="D26">
        <v>809.65783691406295</v>
      </c>
      <c r="E26">
        <v>605.04736328125</v>
      </c>
      <c r="F26">
        <v>468.656982421875</v>
      </c>
      <c r="G26">
        <v>465.76776123046898</v>
      </c>
      <c r="I26" s="7">
        <f t="shared" si="0"/>
        <v>341.00085449218795</v>
      </c>
      <c r="J26" s="7">
        <f t="shared" si="0"/>
        <v>139.27960205078102</v>
      </c>
      <c r="K26" s="7">
        <f t="shared" si="1"/>
        <v>243.50513305664123</v>
      </c>
      <c r="L26" s="8">
        <f t="shared" si="2"/>
        <v>1.7483187018861515</v>
      </c>
      <c r="M26" s="8">
        <f t="shared" si="5"/>
        <v>1.8173769546850413</v>
      </c>
      <c r="P26" s="6">
        <f t="shared" si="4"/>
        <v>5.5537986855889319</v>
      </c>
    </row>
    <row r="27" spans="1:16" x14ac:dyDescent="0.15">
      <c r="A27" s="6">
        <v>13</v>
      </c>
      <c r="B27" s="6">
        <v>25</v>
      </c>
      <c r="D27">
        <v>808.772705078125</v>
      </c>
      <c r="E27">
        <v>606.533935546875</v>
      </c>
      <c r="F27">
        <v>467.98245239257801</v>
      </c>
      <c r="G27">
        <v>465.40951538085898</v>
      </c>
      <c r="I27" s="7">
        <f t="shared" si="0"/>
        <v>340.79025268554699</v>
      </c>
      <c r="J27" s="7">
        <f t="shared" si="0"/>
        <v>141.12442016601602</v>
      </c>
      <c r="K27" s="7">
        <f t="shared" si="1"/>
        <v>242.00315856933577</v>
      </c>
      <c r="L27" s="8">
        <f t="shared" si="2"/>
        <v>1.7148212781646717</v>
      </c>
      <c r="M27" s="8">
        <f t="shared" si="5"/>
        <v>1.7866418610755173</v>
      </c>
      <c r="P27" s="6">
        <f t="shared" si="4"/>
        <v>3.7686952291600644</v>
      </c>
    </row>
    <row r="28" spans="1:16" x14ac:dyDescent="0.15">
      <c r="A28" s="6">
        <v>13.5</v>
      </c>
      <c r="B28" s="6">
        <v>26</v>
      </c>
      <c r="D28">
        <v>800.12823486328102</v>
      </c>
      <c r="E28">
        <v>603.19610595703102</v>
      </c>
      <c r="F28">
        <v>466.98937988281301</v>
      </c>
      <c r="G28">
        <v>464.55816650390602</v>
      </c>
      <c r="I28" s="7">
        <f t="shared" si="0"/>
        <v>333.13885498046801</v>
      </c>
      <c r="J28" s="7">
        <f t="shared" si="0"/>
        <v>138.637939453125</v>
      </c>
      <c r="K28" s="7">
        <f t="shared" si="1"/>
        <v>236.09229736328052</v>
      </c>
      <c r="L28" s="8">
        <f t="shared" si="2"/>
        <v>1.7029414768754978</v>
      </c>
      <c r="M28" s="8">
        <f t="shared" si="5"/>
        <v>1.7775243898982991</v>
      </c>
      <c r="P28" s="6">
        <f t="shared" si="4"/>
        <v>3.2391497682248387</v>
      </c>
    </row>
    <row r="29" spans="1:16" x14ac:dyDescent="0.15">
      <c r="A29" s="6">
        <v>14</v>
      </c>
      <c r="B29" s="6">
        <v>27</v>
      </c>
      <c r="D29">
        <v>776.30426025390602</v>
      </c>
      <c r="E29">
        <v>593.50787353515602</v>
      </c>
      <c r="F29">
        <v>466.82131958007801</v>
      </c>
      <c r="G29">
        <v>464.48800659179699</v>
      </c>
      <c r="I29" s="7">
        <f t="shared" si="0"/>
        <v>309.48294067382801</v>
      </c>
      <c r="J29" s="7">
        <f t="shared" si="0"/>
        <v>129.01986694335903</v>
      </c>
      <c r="K29" s="7">
        <f t="shared" si="1"/>
        <v>219.16903381347669</v>
      </c>
      <c r="L29" s="8">
        <f t="shared" si="2"/>
        <v>1.6987231424575411</v>
      </c>
      <c r="M29" s="8">
        <f t="shared" si="5"/>
        <v>1.7760683855922978</v>
      </c>
      <c r="P29" s="6">
        <f t="shared" si="4"/>
        <v>3.1545846013755439</v>
      </c>
    </row>
    <row r="30" spans="1:16" x14ac:dyDescent="0.15">
      <c r="A30" s="6">
        <v>14.5</v>
      </c>
      <c r="B30" s="6">
        <v>28</v>
      </c>
      <c r="D30">
        <v>774.81964111328102</v>
      </c>
      <c r="E30">
        <v>593.27508544921898</v>
      </c>
      <c r="F30">
        <v>467.50601196289102</v>
      </c>
      <c r="G30">
        <v>465.16665649414102</v>
      </c>
      <c r="I30" s="7">
        <f t="shared" si="0"/>
        <v>307.31362915039</v>
      </c>
      <c r="J30" s="7">
        <f t="shared" si="0"/>
        <v>128.10842895507795</v>
      </c>
      <c r="K30" s="7">
        <f t="shared" si="1"/>
        <v>217.63772888183544</v>
      </c>
      <c r="L30" s="8">
        <f t="shared" si="2"/>
        <v>1.6988556542064186</v>
      </c>
      <c r="M30" s="8">
        <f t="shared" si="5"/>
        <v>1.7789632274531311</v>
      </c>
      <c r="P30" s="6">
        <f t="shared" si="4"/>
        <v>3.3227178850167247</v>
      </c>
    </row>
    <row r="31" spans="1:16" x14ac:dyDescent="0.15">
      <c r="A31" s="6">
        <v>15</v>
      </c>
      <c r="B31" s="6">
        <v>29</v>
      </c>
      <c r="D31">
        <v>758.15704345703102</v>
      </c>
      <c r="E31">
        <v>587.27307128906295</v>
      </c>
      <c r="F31">
        <v>467.88226318359398</v>
      </c>
      <c r="G31">
        <v>465.96075439453102</v>
      </c>
      <c r="I31" s="7">
        <f t="shared" si="0"/>
        <v>290.27478027343705</v>
      </c>
      <c r="J31" s="7">
        <f t="shared" si="0"/>
        <v>121.31231689453193</v>
      </c>
      <c r="K31" s="7">
        <f t="shared" si="1"/>
        <v>205.3561584472647</v>
      </c>
      <c r="L31" s="8">
        <f t="shared" si="2"/>
        <v>1.6927890234410401</v>
      </c>
      <c r="M31" s="8">
        <f t="shared" si="5"/>
        <v>1.775658926799708</v>
      </c>
      <c r="P31" s="6">
        <f t="shared" si="4"/>
        <v>3.1308031118768183</v>
      </c>
    </row>
    <row r="32" spans="1:16" x14ac:dyDescent="0.15">
      <c r="A32" s="6">
        <v>15.5</v>
      </c>
      <c r="B32" s="6">
        <v>30</v>
      </c>
      <c r="D32">
        <v>764.42620849609398</v>
      </c>
      <c r="E32">
        <v>590.39898681640602</v>
      </c>
      <c r="F32">
        <v>467.82318115234398</v>
      </c>
      <c r="G32">
        <v>465.69390869140602</v>
      </c>
      <c r="I32" s="7">
        <f t="shared" si="0"/>
        <v>296.60302734375</v>
      </c>
      <c r="J32" s="7">
        <f t="shared" si="0"/>
        <v>124.705078125</v>
      </c>
      <c r="K32" s="7">
        <f t="shared" si="1"/>
        <v>209.30947265625002</v>
      </c>
      <c r="L32" s="8">
        <f t="shared" si="2"/>
        <v>1.6784358408119158</v>
      </c>
      <c r="M32" s="8">
        <f t="shared" si="5"/>
        <v>1.7640680742825394</v>
      </c>
      <c r="P32" s="6">
        <f t="shared" si="4"/>
        <v>2.4576029207785441</v>
      </c>
    </row>
    <row r="33" spans="1:16" x14ac:dyDescent="0.15">
      <c r="A33" s="6">
        <v>16</v>
      </c>
      <c r="B33" s="6">
        <v>31</v>
      </c>
      <c r="D33">
        <v>751.46643066406295</v>
      </c>
      <c r="E33">
        <v>586.87335205078102</v>
      </c>
      <c r="F33">
        <v>468.038330078125</v>
      </c>
      <c r="G33">
        <v>465.87579345703102</v>
      </c>
      <c r="I33" s="7">
        <f t="shared" si="0"/>
        <v>283.42810058593795</v>
      </c>
      <c r="J33" s="7">
        <f t="shared" si="0"/>
        <v>120.99755859375</v>
      </c>
      <c r="K33" s="7">
        <f t="shared" si="1"/>
        <v>198.72980957031297</v>
      </c>
      <c r="L33" s="8">
        <f t="shared" si="2"/>
        <v>1.6424282595448843</v>
      </c>
      <c r="M33" s="8">
        <f t="shared" si="5"/>
        <v>1.7308228231274634</v>
      </c>
      <c r="P33" s="6">
        <f t="shared" si="4"/>
        <v>0.5267087611335568</v>
      </c>
    </row>
    <row r="34" spans="1:16" x14ac:dyDescent="0.15">
      <c r="A34" s="6">
        <v>16.5</v>
      </c>
      <c r="B34" s="6">
        <v>32</v>
      </c>
      <c r="D34">
        <v>766.23284912109398</v>
      </c>
      <c r="E34">
        <v>592.26715087890602</v>
      </c>
      <c r="F34">
        <v>468.55169677734398</v>
      </c>
      <c r="G34">
        <v>466.046630859375</v>
      </c>
      <c r="I34" s="7">
        <f t="shared" si="0"/>
        <v>297.68115234375</v>
      </c>
      <c r="J34" s="7">
        <f t="shared" si="0"/>
        <v>126.22052001953102</v>
      </c>
      <c r="K34" s="7">
        <f t="shared" si="1"/>
        <v>209.32678833007827</v>
      </c>
      <c r="L34" s="8">
        <f t="shared" si="2"/>
        <v>1.6584212162783643</v>
      </c>
      <c r="M34" s="8">
        <f t="shared" si="5"/>
        <v>1.7495781099728991</v>
      </c>
      <c r="P34" s="6">
        <f t="shared" si="4"/>
        <v>1.6160214471286773</v>
      </c>
    </row>
    <row r="35" spans="1:16" x14ac:dyDescent="0.15">
      <c r="A35" s="6">
        <v>17</v>
      </c>
      <c r="B35" s="6">
        <v>33</v>
      </c>
      <c r="D35">
        <v>759.90447998046898</v>
      </c>
      <c r="E35">
        <v>590.72692871093795</v>
      </c>
      <c r="F35">
        <v>468.18560791015602</v>
      </c>
      <c r="G35">
        <v>465.76132202148398</v>
      </c>
      <c r="I35" s="7">
        <f t="shared" si="0"/>
        <v>291.71887207031295</v>
      </c>
      <c r="J35" s="7">
        <f t="shared" si="0"/>
        <v>124.96560668945398</v>
      </c>
      <c r="K35" s="7">
        <f t="shared" si="1"/>
        <v>204.24294738769518</v>
      </c>
      <c r="L35" s="8">
        <f t="shared" si="2"/>
        <v>1.634393276665711</v>
      </c>
      <c r="M35" s="8">
        <f t="shared" si="5"/>
        <v>1.7283125004722013</v>
      </c>
      <c r="P35" s="6">
        <f t="shared" si="4"/>
        <v>0.38090846829594499</v>
      </c>
    </row>
    <row r="36" spans="1:16" x14ac:dyDescent="0.15">
      <c r="A36" s="6">
        <v>17.5</v>
      </c>
      <c r="B36" s="6">
        <v>34</v>
      </c>
      <c r="D36">
        <v>756.82556152343795</v>
      </c>
      <c r="E36">
        <v>590.649169921875</v>
      </c>
      <c r="F36">
        <v>467.94091796875</v>
      </c>
      <c r="G36">
        <v>466.04476928710898</v>
      </c>
      <c r="I36" s="7">
        <f t="shared" si="0"/>
        <v>288.88464355468795</v>
      </c>
      <c r="J36" s="7">
        <f t="shared" si="0"/>
        <v>124.60440063476602</v>
      </c>
      <c r="K36" s="7">
        <f t="shared" si="1"/>
        <v>201.66156311035175</v>
      </c>
      <c r="L36" s="8">
        <f t="shared" si="2"/>
        <v>1.6184144547306294</v>
      </c>
      <c r="M36" s="8">
        <f t="shared" si="5"/>
        <v>1.7150960086490754</v>
      </c>
      <c r="P36" s="6">
        <f t="shared" si="4"/>
        <v>-0.38670934133438084</v>
      </c>
    </row>
    <row r="37" spans="1:16" x14ac:dyDescent="0.15">
      <c r="A37" s="6">
        <v>18</v>
      </c>
      <c r="B37" s="6">
        <v>35</v>
      </c>
      <c r="D37">
        <v>751.7900390625</v>
      </c>
      <c r="E37">
        <v>588.43804931640602</v>
      </c>
      <c r="F37">
        <v>468.360107421875</v>
      </c>
      <c r="G37">
        <v>466.30886840820301</v>
      </c>
      <c r="I37" s="7">
        <f t="shared" si="0"/>
        <v>283.429931640625</v>
      </c>
      <c r="J37" s="7">
        <f t="shared" si="0"/>
        <v>122.12918090820301</v>
      </c>
      <c r="K37" s="7">
        <f t="shared" si="1"/>
        <v>197.9395050048829</v>
      </c>
      <c r="L37" s="8">
        <f t="shared" si="2"/>
        <v>1.6207388237022717</v>
      </c>
      <c r="M37" s="8">
        <f t="shared" si="5"/>
        <v>1.7201827077326732</v>
      </c>
      <c r="P37" s="6">
        <f t="shared" si="4"/>
        <v>-9.1272332704927392E-2</v>
      </c>
    </row>
    <row r="38" spans="1:16" x14ac:dyDescent="0.15">
      <c r="A38" s="6">
        <v>18.5</v>
      </c>
      <c r="B38" s="6">
        <v>36</v>
      </c>
      <c r="D38">
        <v>763.56628417968795</v>
      </c>
      <c r="E38">
        <v>593.45227050781295</v>
      </c>
      <c r="F38">
        <v>468.57156372070301</v>
      </c>
      <c r="G38">
        <v>465.94552612304699</v>
      </c>
      <c r="I38" s="7">
        <f t="shared" si="0"/>
        <v>294.99472045898494</v>
      </c>
      <c r="J38" s="7">
        <f t="shared" si="0"/>
        <v>127.50674438476597</v>
      </c>
      <c r="K38" s="7">
        <f t="shared" si="1"/>
        <v>205.73999938964877</v>
      </c>
      <c r="L38" s="8">
        <f t="shared" si="2"/>
        <v>1.6135617012446428</v>
      </c>
      <c r="M38" s="8">
        <f t="shared" si="5"/>
        <v>1.715767915387</v>
      </c>
      <c r="P38" s="6">
        <f t="shared" si="4"/>
        <v>-0.34768479644425576</v>
      </c>
    </row>
    <row r="39" spans="1:16" x14ac:dyDescent="0.15">
      <c r="A39" s="6">
        <v>19</v>
      </c>
      <c r="B39" s="6">
        <v>37</v>
      </c>
      <c r="D39">
        <v>764.48736572265602</v>
      </c>
      <c r="E39">
        <v>594.07458496093795</v>
      </c>
      <c r="F39">
        <v>467.67129516601602</v>
      </c>
      <c r="G39">
        <v>465.31256103515602</v>
      </c>
      <c r="I39" s="7">
        <f t="shared" si="0"/>
        <v>296.81607055664</v>
      </c>
      <c r="J39" s="7">
        <f t="shared" si="0"/>
        <v>128.76202392578193</v>
      </c>
      <c r="K39" s="7">
        <f t="shared" si="1"/>
        <v>206.68265380859265</v>
      </c>
      <c r="L39" s="8">
        <f t="shared" si="2"/>
        <v>1.6051522607917685</v>
      </c>
      <c r="M39" s="8">
        <f t="shared" si="5"/>
        <v>1.7101208050460812</v>
      </c>
      <c r="P39" s="6">
        <f t="shared" si="4"/>
        <v>-0.67567065900514256</v>
      </c>
    </row>
    <row r="40" spans="1:16" x14ac:dyDescent="0.15">
      <c r="A40" s="6">
        <v>19.5</v>
      </c>
      <c r="B40" s="6">
        <v>38</v>
      </c>
      <c r="D40">
        <v>761.21942138671898</v>
      </c>
      <c r="E40">
        <v>592.869384765625</v>
      </c>
      <c r="F40">
        <v>467.47323608398398</v>
      </c>
      <c r="G40">
        <v>465.51568603515602</v>
      </c>
      <c r="I40" s="7">
        <f t="shared" si="0"/>
        <v>293.746185302735</v>
      </c>
      <c r="J40" s="7">
        <f t="shared" si="0"/>
        <v>127.35369873046898</v>
      </c>
      <c r="K40" s="7">
        <f t="shared" si="1"/>
        <v>204.59859619140673</v>
      </c>
      <c r="L40" s="8">
        <f t="shared" si="2"/>
        <v>1.606538312047133</v>
      </c>
      <c r="M40" s="8">
        <f t="shared" si="5"/>
        <v>1.7142691864134014</v>
      </c>
      <c r="P40" s="6">
        <f t="shared" si="4"/>
        <v>-0.43473142480369897</v>
      </c>
    </row>
    <row r="41" spans="1:16" x14ac:dyDescent="0.15">
      <c r="A41" s="6">
        <v>20</v>
      </c>
      <c r="B41" s="6">
        <v>39</v>
      </c>
      <c r="D41">
        <v>755.728515625</v>
      </c>
      <c r="E41">
        <v>590.24346923828102</v>
      </c>
      <c r="F41">
        <v>467.73037719726602</v>
      </c>
      <c r="G41">
        <v>465.15557861328102</v>
      </c>
      <c r="I41" s="7">
        <f t="shared" si="0"/>
        <v>287.99813842773398</v>
      </c>
      <c r="J41" s="7">
        <f t="shared" si="0"/>
        <v>125.087890625</v>
      </c>
      <c r="K41" s="7">
        <f t="shared" si="1"/>
        <v>200.43661499023398</v>
      </c>
      <c r="L41" s="8">
        <f t="shared" si="2"/>
        <v>1.6023662561480176</v>
      </c>
      <c r="M41" s="8">
        <f t="shared" si="5"/>
        <v>1.7128594606262415</v>
      </c>
      <c r="P41" s="6">
        <f t="shared" si="4"/>
        <v>-0.51660872139655123</v>
      </c>
    </row>
    <row r="42" spans="1:16" x14ac:dyDescent="0.15">
      <c r="A42" s="6">
        <v>20.5</v>
      </c>
      <c r="B42" s="6">
        <v>40</v>
      </c>
      <c r="D42">
        <v>752.9814453125</v>
      </c>
      <c r="E42">
        <v>589.46643066406295</v>
      </c>
      <c r="F42">
        <v>466.85919189453102</v>
      </c>
      <c r="G42">
        <v>464.74331665039102</v>
      </c>
      <c r="I42" s="7">
        <f t="shared" si="0"/>
        <v>286.12225341796898</v>
      </c>
      <c r="J42" s="7">
        <f t="shared" si="0"/>
        <v>124.72311401367193</v>
      </c>
      <c r="K42" s="7">
        <f t="shared" si="1"/>
        <v>198.81607360839863</v>
      </c>
      <c r="L42" s="8">
        <f t="shared" si="2"/>
        <v>1.5940595709196672</v>
      </c>
      <c r="M42" s="8">
        <f t="shared" si="5"/>
        <v>1.7073151055098468</v>
      </c>
      <c r="P42" s="6">
        <f t="shared" si="4"/>
        <v>-0.83862652969365625</v>
      </c>
    </row>
    <row r="43" spans="1:16" x14ac:dyDescent="0.15">
      <c r="A43" s="6">
        <v>21</v>
      </c>
      <c r="B43" s="6">
        <v>41</v>
      </c>
      <c r="D43">
        <v>758.44158935546898</v>
      </c>
      <c r="E43">
        <v>591.15191650390602</v>
      </c>
      <c r="F43">
        <v>466.62188720703102</v>
      </c>
      <c r="G43">
        <v>464.81808471679699</v>
      </c>
      <c r="I43" s="7">
        <f t="shared" si="0"/>
        <v>291.81970214843795</v>
      </c>
      <c r="J43" s="7">
        <f t="shared" si="0"/>
        <v>126.33383178710903</v>
      </c>
      <c r="K43" s="7">
        <f t="shared" si="1"/>
        <v>203.38601989746164</v>
      </c>
      <c r="L43" s="8">
        <f t="shared" si="2"/>
        <v>1.60990937281311</v>
      </c>
      <c r="M43" s="8">
        <f t="shared" si="5"/>
        <v>1.7259272375152452</v>
      </c>
      <c r="P43" s="6">
        <f t="shared" si="4"/>
        <v>0.24237168025002917</v>
      </c>
    </row>
    <row r="44" spans="1:16" x14ac:dyDescent="0.15">
      <c r="A44" s="6">
        <v>21.5</v>
      </c>
      <c r="B44" s="6">
        <v>42</v>
      </c>
      <c r="D44">
        <v>757.48028564453102</v>
      </c>
      <c r="E44">
        <v>590.38671875</v>
      </c>
      <c r="F44">
        <v>468.02169799804699</v>
      </c>
      <c r="G44">
        <v>466.08078002929699</v>
      </c>
      <c r="I44" s="7">
        <f t="shared" si="0"/>
        <v>289.45858764648403</v>
      </c>
      <c r="J44" s="7">
        <f t="shared" si="0"/>
        <v>124.30593872070301</v>
      </c>
      <c r="K44" s="7">
        <f t="shared" si="1"/>
        <v>202.44443054199195</v>
      </c>
      <c r="L44" s="8">
        <f t="shared" si="2"/>
        <v>1.6285982200484768</v>
      </c>
      <c r="M44" s="8">
        <f t="shared" si="5"/>
        <v>1.7473784148625675</v>
      </c>
      <c r="P44" s="6">
        <f t="shared" si="4"/>
        <v>1.4882624952793881</v>
      </c>
    </row>
    <row r="45" spans="1:16" x14ac:dyDescent="0.15">
      <c r="A45" s="6">
        <v>22</v>
      </c>
      <c r="B45" s="6">
        <v>43</v>
      </c>
      <c r="D45">
        <v>756.05487060546898</v>
      </c>
      <c r="E45">
        <v>589.99761962890602</v>
      </c>
      <c r="F45">
        <v>468.62326049804699</v>
      </c>
      <c r="G45">
        <v>466.04339599609398</v>
      </c>
      <c r="I45" s="7">
        <f t="shared" si="0"/>
        <v>287.43161010742199</v>
      </c>
      <c r="J45" s="7">
        <f t="shared" si="0"/>
        <v>123.95422363281205</v>
      </c>
      <c r="K45" s="7">
        <f t="shared" si="1"/>
        <v>200.66365356445357</v>
      </c>
      <c r="L45" s="8">
        <f t="shared" si="2"/>
        <v>1.6188528932977455</v>
      </c>
      <c r="M45" s="8">
        <f t="shared" si="5"/>
        <v>1.740395418223792</v>
      </c>
      <c r="P45" s="6">
        <f t="shared" si="4"/>
        <v>1.082687955813965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755.42858886718795</v>
      </c>
      <c r="E46">
        <v>590.49523925781295</v>
      </c>
      <c r="F46">
        <v>467.32687377929699</v>
      </c>
      <c r="G46">
        <v>464.402587890625</v>
      </c>
      <c r="I46" s="7">
        <f t="shared" si="0"/>
        <v>288.10171508789097</v>
      </c>
      <c r="J46" s="7">
        <f t="shared" si="0"/>
        <v>126.09265136718795</v>
      </c>
      <c r="K46" s="7">
        <f t="shared" si="1"/>
        <v>199.83685913085941</v>
      </c>
      <c r="L46" s="8">
        <f t="shared" si="2"/>
        <v>1.5848414397197876</v>
      </c>
      <c r="M46" s="8">
        <f t="shared" si="5"/>
        <v>1.7091462947577896</v>
      </c>
      <c r="P46" s="6">
        <f t="shared" si="4"/>
        <v>-0.73227050887239198</v>
      </c>
    </row>
    <row r="47" spans="1:16" x14ac:dyDescent="0.15">
      <c r="A47" s="6">
        <v>23</v>
      </c>
      <c r="B47" s="6">
        <v>45</v>
      </c>
      <c r="D47">
        <v>766.38360595703102</v>
      </c>
      <c r="E47">
        <v>594.75885009765602</v>
      </c>
      <c r="F47">
        <v>466.76638793945301</v>
      </c>
      <c r="G47">
        <v>464.36242675781301</v>
      </c>
      <c r="I47" s="7">
        <f t="shared" si="0"/>
        <v>299.61721801757801</v>
      </c>
      <c r="J47" s="7">
        <f t="shared" si="0"/>
        <v>130.39642333984301</v>
      </c>
      <c r="K47" s="7">
        <f t="shared" si="1"/>
        <v>208.3397216796879</v>
      </c>
      <c r="L47" s="8">
        <f t="shared" si="2"/>
        <v>1.5977410755869181</v>
      </c>
      <c r="M47" s="8">
        <f t="shared" si="5"/>
        <v>1.7248082607368758</v>
      </c>
      <c r="P47" s="6">
        <f t="shared" si="4"/>
        <v>0.17738117330353295</v>
      </c>
    </row>
    <row r="48" spans="1:16" x14ac:dyDescent="0.15">
      <c r="A48" s="6">
        <v>23.5</v>
      </c>
      <c r="B48" s="6">
        <v>46</v>
      </c>
      <c r="D48">
        <v>767.31805419921898</v>
      </c>
      <c r="E48">
        <v>594.968017578125</v>
      </c>
      <c r="F48">
        <v>467.47552490234398</v>
      </c>
      <c r="G48">
        <v>465.00091552734398</v>
      </c>
      <c r="I48" s="7">
        <f t="shared" si="0"/>
        <v>299.842529296875</v>
      </c>
      <c r="J48" s="7">
        <f t="shared" si="0"/>
        <v>129.96710205078102</v>
      </c>
      <c r="K48" s="7">
        <f t="shared" si="1"/>
        <v>208.86555786132828</v>
      </c>
      <c r="L48" s="8">
        <f t="shared" si="2"/>
        <v>1.607064823063608</v>
      </c>
      <c r="M48" s="8">
        <f t="shared" si="5"/>
        <v>1.7368943383255211</v>
      </c>
      <c r="P48" s="6">
        <f t="shared" si="4"/>
        <v>0.87934418510554313</v>
      </c>
    </row>
    <row r="49" spans="1:22" x14ac:dyDescent="0.15">
      <c r="A49" s="6">
        <v>24</v>
      </c>
      <c r="B49" s="6">
        <v>47</v>
      </c>
      <c r="D49">
        <v>774.37054443359398</v>
      </c>
      <c r="E49">
        <v>599.18902587890602</v>
      </c>
      <c r="F49">
        <v>468.46029663085898</v>
      </c>
      <c r="G49">
        <v>465.59280395507801</v>
      </c>
      <c r="I49" s="7">
        <f t="shared" si="0"/>
        <v>305.910247802735</v>
      </c>
      <c r="J49" s="7">
        <f t="shared" si="0"/>
        <v>133.59622192382801</v>
      </c>
      <c r="K49" s="7">
        <f t="shared" si="1"/>
        <v>212.39289245605539</v>
      </c>
      <c r="L49" s="8">
        <f t="shared" si="2"/>
        <v>1.5898121174201658</v>
      </c>
      <c r="M49" s="8">
        <f t="shared" si="5"/>
        <v>1.7224039627940346</v>
      </c>
      <c r="P49" s="6">
        <f t="shared" si="4"/>
        <v>3.7738827567498974E-2</v>
      </c>
    </row>
    <row r="50" spans="1:22" x14ac:dyDescent="0.15">
      <c r="A50" s="6">
        <v>24.5</v>
      </c>
      <c r="B50" s="6">
        <v>48</v>
      </c>
      <c r="D50">
        <v>759.093505859375</v>
      </c>
      <c r="E50">
        <v>592.45263671875</v>
      </c>
      <c r="F50">
        <v>467.07339477539102</v>
      </c>
      <c r="G50">
        <v>464.98477172851602</v>
      </c>
      <c r="I50" s="7">
        <f t="shared" si="0"/>
        <v>292.02011108398398</v>
      </c>
      <c r="J50" s="7">
        <f t="shared" si="0"/>
        <v>127.46786499023398</v>
      </c>
      <c r="K50" s="7">
        <f t="shared" si="1"/>
        <v>202.79260559082019</v>
      </c>
      <c r="L50" s="8">
        <f t="shared" si="2"/>
        <v>1.590931217106031</v>
      </c>
      <c r="M50" s="8">
        <f t="shared" si="5"/>
        <v>1.7262853925918553</v>
      </c>
      <c r="P50" s="6">
        <f t="shared" si="4"/>
        <v>0.26317343453510733</v>
      </c>
    </row>
    <row r="51" spans="1:22" x14ac:dyDescent="0.15">
      <c r="A51" s="6">
        <v>25</v>
      </c>
      <c r="B51" s="6">
        <v>49</v>
      </c>
      <c r="D51">
        <v>764.61877441406295</v>
      </c>
      <c r="E51">
        <v>594.77740478515602</v>
      </c>
      <c r="F51">
        <v>466.06646728515602</v>
      </c>
      <c r="G51">
        <v>464.23822021484398</v>
      </c>
      <c r="I51" s="7">
        <f t="shared" si="0"/>
        <v>298.55230712890693</v>
      </c>
      <c r="J51" s="7">
        <f t="shared" si="0"/>
        <v>130.53918457031205</v>
      </c>
      <c r="K51" s="7">
        <f t="shared" si="1"/>
        <v>207.17487792968851</v>
      </c>
      <c r="L51" s="8">
        <f t="shared" si="2"/>
        <v>1.5870704157654543</v>
      </c>
      <c r="M51" s="8">
        <f t="shared" si="5"/>
        <v>1.7251869213632343</v>
      </c>
      <c r="P51" s="6">
        <f t="shared" si="4"/>
        <v>0.19937389606903677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765.63220214843795</v>
      </c>
      <c r="E52">
        <v>595.57025146484398</v>
      </c>
      <c r="F52">
        <v>466.53323364257801</v>
      </c>
      <c r="G52">
        <v>464.28625488281301</v>
      </c>
      <c r="I52" s="7">
        <f t="shared" si="0"/>
        <v>299.09896850585994</v>
      </c>
      <c r="J52" s="7">
        <f t="shared" si="0"/>
        <v>131.28399658203097</v>
      </c>
      <c r="K52" s="7">
        <f t="shared" si="1"/>
        <v>207.20017089843827</v>
      </c>
      <c r="L52" s="8">
        <f t="shared" si="2"/>
        <v>1.5782591655714271</v>
      </c>
      <c r="M52" s="8">
        <f t="shared" si="5"/>
        <v>1.7191380012811626</v>
      </c>
      <c r="P52" s="6">
        <f t="shared" si="4"/>
        <v>-0.15194919678863852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758.38360595703102</v>
      </c>
      <c r="E53">
        <v>593.38751220703102</v>
      </c>
      <c r="F53">
        <v>467.012451171875</v>
      </c>
      <c r="G53">
        <v>464.36657714843801</v>
      </c>
      <c r="I53" s="7">
        <f t="shared" si="0"/>
        <v>291.37115478515602</v>
      </c>
      <c r="J53" s="7">
        <f t="shared" si="0"/>
        <v>129.02093505859301</v>
      </c>
      <c r="K53" s="7">
        <f t="shared" si="1"/>
        <v>201.05650024414092</v>
      </c>
      <c r="L53" s="8">
        <f t="shared" si="2"/>
        <v>1.5583246250140257</v>
      </c>
      <c r="M53" s="8">
        <f t="shared" si="5"/>
        <v>1.7019657908357169</v>
      </c>
      <c r="P53" s="6">
        <f t="shared" si="4"/>
        <v>-1.1493163305978555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761.313720703125</v>
      </c>
      <c r="E54">
        <v>593.20837402343795</v>
      </c>
      <c r="F54">
        <v>466.44644165039102</v>
      </c>
      <c r="G54">
        <v>464.24053955078102</v>
      </c>
      <c r="I54" s="7">
        <f t="shared" si="0"/>
        <v>294.86727905273398</v>
      </c>
      <c r="J54" s="7">
        <f t="shared" si="0"/>
        <v>128.96783447265693</v>
      </c>
      <c r="K54" s="7">
        <f t="shared" si="1"/>
        <v>204.58979492187413</v>
      </c>
      <c r="L54" s="8">
        <f t="shared" si="2"/>
        <v>1.5863629544407847</v>
      </c>
      <c r="M54" s="8">
        <f t="shared" si="5"/>
        <v>1.7327664503744313</v>
      </c>
      <c r="P54" s="6">
        <f t="shared" si="4"/>
        <v>0.63959521466616198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761.91436767578102</v>
      </c>
      <c r="E55">
        <v>593.85357666015602</v>
      </c>
      <c r="F55">
        <v>466.62512207031301</v>
      </c>
      <c r="G55">
        <v>464.42565917968801</v>
      </c>
      <c r="I55" s="7">
        <f t="shared" si="0"/>
        <v>295.28924560546801</v>
      </c>
      <c r="J55" s="7">
        <f t="shared" si="0"/>
        <v>129.42791748046801</v>
      </c>
      <c r="K55" s="7">
        <f t="shared" si="1"/>
        <v>204.6897033691404</v>
      </c>
      <c r="L55" s="8">
        <f t="shared" si="2"/>
        <v>1.5814957650078096</v>
      </c>
      <c r="M55" s="8">
        <f t="shared" si="5"/>
        <v>1.730661591053412</v>
      </c>
      <c r="P55" s="6">
        <f t="shared" si="4"/>
        <v>0.51734435390796307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761.379638671875</v>
      </c>
      <c r="E56">
        <v>592.420654296875</v>
      </c>
      <c r="F56">
        <v>466.76406860351602</v>
      </c>
      <c r="G56">
        <v>464.75808715820301</v>
      </c>
      <c r="I56" s="7">
        <f t="shared" si="0"/>
        <v>294.61557006835898</v>
      </c>
      <c r="J56" s="7">
        <f t="shared" si="0"/>
        <v>127.66256713867199</v>
      </c>
      <c r="K56" s="7">
        <f t="shared" si="1"/>
        <v>205.2517730712886</v>
      </c>
      <c r="L56" s="8">
        <f t="shared" si="2"/>
        <v>1.607767865488215</v>
      </c>
      <c r="M56" s="8">
        <f t="shared" si="5"/>
        <v>1.7596960216457731</v>
      </c>
      <c r="P56" s="6">
        <f t="shared" si="4"/>
        <v>2.2036727921531329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754.50592041015602</v>
      </c>
      <c r="E57">
        <v>589.38360595703102</v>
      </c>
      <c r="F57">
        <v>467.72714233398398</v>
      </c>
      <c r="G57">
        <v>465.05862426757801</v>
      </c>
      <c r="I57" s="7">
        <f t="shared" si="0"/>
        <v>286.77877807617205</v>
      </c>
      <c r="J57" s="7">
        <f t="shared" si="0"/>
        <v>124.32498168945301</v>
      </c>
      <c r="K57" s="7">
        <f t="shared" si="1"/>
        <v>199.75129089355494</v>
      </c>
      <c r="L57" s="8">
        <f t="shared" si="2"/>
        <v>1.6066866705237621</v>
      </c>
      <c r="M57" s="8">
        <f t="shared" si="5"/>
        <v>1.7613771567932757</v>
      </c>
      <c r="P57" s="6">
        <f t="shared" si="4"/>
        <v>2.3013136258091902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755.78332519531295</v>
      </c>
      <c r="E58">
        <v>588.84375</v>
      </c>
      <c r="F58">
        <v>467.66482543945301</v>
      </c>
      <c r="G58">
        <v>465.3134765625</v>
      </c>
      <c r="I58" s="7">
        <f t="shared" si="0"/>
        <v>288.11849975585994</v>
      </c>
      <c r="J58" s="7">
        <f t="shared" si="0"/>
        <v>123.5302734375</v>
      </c>
      <c r="K58" s="7">
        <f t="shared" si="1"/>
        <v>201.64730834960994</v>
      </c>
      <c r="L58" s="8">
        <f t="shared" si="2"/>
        <v>1.6323715858334367</v>
      </c>
      <c r="M58" s="8">
        <f t="shared" si="5"/>
        <v>1.7898244022149059</v>
      </c>
      <c r="P58" s="6">
        <f t="shared" si="4"/>
        <v>3.9535381732007253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752.55999755859398</v>
      </c>
      <c r="E59">
        <v>586.57421875</v>
      </c>
      <c r="F59">
        <v>466.978759765625</v>
      </c>
      <c r="G59">
        <v>464.65557861328102</v>
      </c>
      <c r="I59" s="7">
        <f t="shared" si="0"/>
        <v>285.58123779296898</v>
      </c>
      <c r="J59" s="7">
        <f t="shared" si="0"/>
        <v>121.91864013671898</v>
      </c>
      <c r="K59" s="7">
        <f t="shared" si="1"/>
        <v>200.23818969726568</v>
      </c>
      <c r="L59" s="8">
        <f t="shared" si="2"/>
        <v>1.6423919219630365</v>
      </c>
      <c r="M59" s="8">
        <f t="shared" si="5"/>
        <v>1.8026070684564612</v>
      </c>
      <c r="P59" s="6">
        <f t="shared" si="4"/>
        <v>4.6959592629190317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754.50592041015602</v>
      </c>
      <c r="E60">
        <v>585.24627685546898</v>
      </c>
      <c r="F60">
        <v>467.42428588867199</v>
      </c>
      <c r="G60">
        <v>464.90628051757801</v>
      </c>
      <c r="I60" s="7">
        <f t="shared" si="0"/>
        <v>287.08163452148403</v>
      </c>
      <c r="J60" s="7">
        <f t="shared" si="0"/>
        <v>120.33999633789097</v>
      </c>
      <c r="K60" s="7">
        <f t="shared" si="1"/>
        <v>202.84363708496036</v>
      </c>
      <c r="L60" s="8">
        <f t="shared" si="2"/>
        <v>1.6855878615403599</v>
      </c>
      <c r="M60" s="8">
        <f t="shared" si="5"/>
        <v>1.8485653381457403</v>
      </c>
      <c r="P60" s="6">
        <f t="shared" si="4"/>
        <v>7.3652293525471233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763.65826416015602</v>
      </c>
      <c r="E61">
        <v>590.32794189453102</v>
      </c>
      <c r="F61">
        <v>468.12927246093801</v>
      </c>
      <c r="G61">
        <v>465.72161865234398</v>
      </c>
      <c r="I61" s="7">
        <f t="shared" si="0"/>
        <v>295.52899169921801</v>
      </c>
      <c r="J61" s="7">
        <f t="shared" si="0"/>
        <v>124.60632324218705</v>
      </c>
      <c r="K61" s="7">
        <f t="shared" si="1"/>
        <v>208.3045654296871</v>
      </c>
      <c r="L61" s="8">
        <f t="shared" si="2"/>
        <v>1.6717014033455002</v>
      </c>
      <c r="M61" s="8">
        <f t="shared" si="5"/>
        <v>1.8374412100628361</v>
      </c>
      <c r="P61" s="6">
        <f t="shared" si="4"/>
        <v>6.7191366565939772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763.37451171875</v>
      </c>
      <c r="E62">
        <v>590.19378662109398</v>
      </c>
      <c r="F62">
        <v>467.74606323242199</v>
      </c>
      <c r="G62">
        <v>465.41644287109398</v>
      </c>
      <c r="I62" s="7">
        <f t="shared" si="0"/>
        <v>295.62844848632801</v>
      </c>
      <c r="J62" s="7">
        <f t="shared" si="0"/>
        <v>124.77734375</v>
      </c>
      <c r="K62" s="7">
        <f t="shared" si="1"/>
        <v>208.28430786132802</v>
      </c>
      <c r="L62" s="8">
        <f t="shared" si="2"/>
        <v>1.6692478105531721</v>
      </c>
      <c r="M62" s="8">
        <f t="shared" si="5"/>
        <v>1.8377499473824637</v>
      </c>
      <c r="P62" s="6">
        <f t="shared" si="4"/>
        <v>6.737068212729695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766.07775878906295</v>
      </c>
      <c r="E63">
        <v>591.26715087890602</v>
      </c>
      <c r="F63">
        <v>466.52908325195301</v>
      </c>
      <c r="G63">
        <v>464.57940673828102</v>
      </c>
      <c r="I63" s="7">
        <f t="shared" si="0"/>
        <v>299.54867553710994</v>
      </c>
      <c r="J63" s="7">
        <f t="shared" si="0"/>
        <v>126.687744140625</v>
      </c>
      <c r="K63" s="7">
        <f t="shared" si="1"/>
        <v>210.86725463867245</v>
      </c>
      <c r="L63" s="8">
        <f t="shared" si="2"/>
        <v>1.6644645152462982</v>
      </c>
      <c r="M63" s="8">
        <f t="shared" si="5"/>
        <v>1.8357289821875453</v>
      </c>
      <c r="P63" s="6">
        <f t="shared" si="4"/>
        <v>6.6196899479811124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759.04144287109398</v>
      </c>
      <c r="E64">
        <v>587.08563232421898</v>
      </c>
      <c r="F64">
        <v>467.10479736328102</v>
      </c>
      <c r="G64">
        <v>464.92428588867199</v>
      </c>
      <c r="I64" s="7">
        <f t="shared" si="0"/>
        <v>291.93664550781295</v>
      </c>
      <c r="J64" s="7">
        <f t="shared" si="0"/>
        <v>122.16134643554699</v>
      </c>
      <c r="K64" s="7">
        <f t="shared" si="1"/>
        <v>206.42370300293007</v>
      </c>
      <c r="L64" s="8">
        <f t="shared" si="2"/>
        <v>1.6897628343662729</v>
      </c>
      <c r="M64" s="8">
        <f t="shared" si="5"/>
        <v>1.8637896314194757</v>
      </c>
      <c r="P64" s="6">
        <f t="shared" si="4"/>
        <v>8.2494608727078536</v>
      </c>
      <c r="R64" s="29"/>
      <c r="S64" s="29"/>
      <c r="T64" s="29"/>
      <c r="U64" s="18">
        <v>12.5</v>
      </c>
      <c r="V64" s="20">
        <f t="shared" ref="V64:V83" si="6">L26</f>
        <v>1.7483187018861515</v>
      </c>
    </row>
    <row r="65" spans="1:22" x14ac:dyDescent="0.15">
      <c r="A65" s="6">
        <v>32</v>
      </c>
      <c r="B65" s="6">
        <v>63</v>
      </c>
      <c r="D65">
        <v>769.07733154296898</v>
      </c>
      <c r="E65">
        <v>596.00671386718795</v>
      </c>
      <c r="F65">
        <v>467.66342163085898</v>
      </c>
      <c r="G65">
        <v>465.03738403320301</v>
      </c>
      <c r="I65" s="7">
        <f t="shared" si="0"/>
        <v>301.41390991211</v>
      </c>
      <c r="J65" s="7">
        <f t="shared" si="0"/>
        <v>130.96932983398494</v>
      </c>
      <c r="K65" s="7">
        <f t="shared" si="1"/>
        <v>209.73537902832055</v>
      </c>
      <c r="L65" s="8">
        <f t="shared" si="2"/>
        <v>1.6014083548734537</v>
      </c>
      <c r="M65" s="8">
        <f t="shared" si="5"/>
        <v>1.7781974820386119</v>
      </c>
      <c r="P65" s="6">
        <f t="shared" si="4"/>
        <v>3.278243161641258</v>
      </c>
      <c r="U65" s="18">
        <v>13</v>
      </c>
      <c r="V65" s="20">
        <f t="shared" si="6"/>
        <v>1.7148212781646717</v>
      </c>
    </row>
    <row r="66" spans="1:22" x14ac:dyDescent="0.15">
      <c r="A66" s="6">
        <v>32.5</v>
      </c>
      <c r="B66" s="6">
        <v>64</v>
      </c>
      <c r="D66">
        <v>775.23797607421898</v>
      </c>
      <c r="E66">
        <v>605.61444091796898</v>
      </c>
      <c r="F66">
        <v>467.88088989257801</v>
      </c>
      <c r="G66">
        <v>465.60803222656301</v>
      </c>
      <c r="I66" s="7">
        <f t="shared" ref="I66:J129" si="7">D66-F66</f>
        <v>307.35708618164097</v>
      </c>
      <c r="J66" s="7">
        <f t="shared" si="7"/>
        <v>140.00640869140597</v>
      </c>
      <c r="K66" s="7">
        <f t="shared" ref="K66:K129" si="8">I66-0.7*J66</f>
        <v>209.35260009765679</v>
      </c>
      <c r="L66" s="8">
        <f t="shared" ref="L66:L129" si="9">K66/J66</f>
        <v>1.4953072652488337</v>
      </c>
      <c r="M66" s="8">
        <f t="shared" si="5"/>
        <v>1.6748587225259477</v>
      </c>
      <c r="P66" s="6">
        <f t="shared" si="4"/>
        <v>-2.7237029893203708</v>
      </c>
      <c r="U66" s="18">
        <v>13.5</v>
      </c>
      <c r="V66" s="20">
        <f t="shared" si="6"/>
        <v>1.7029414768754978</v>
      </c>
    </row>
    <row r="67" spans="1:22" x14ac:dyDescent="0.15">
      <c r="A67" s="6">
        <v>33</v>
      </c>
      <c r="B67" s="6">
        <v>65</v>
      </c>
      <c r="D67">
        <v>758.767578125</v>
      </c>
      <c r="E67">
        <v>596.13458251953102</v>
      </c>
      <c r="F67">
        <v>466.84671020507801</v>
      </c>
      <c r="G67">
        <v>464.512451171875</v>
      </c>
      <c r="I67" s="7">
        <f t="shared" si="7"/>
        <v>291.92086791992199</v>
      </c>
      <c r="J67" s="7">
        <f t="shared" si="7"/>
        <v>131.62213134765602</v>
      </c>
      <c r="K67" s="7">
        <f t="shared" si="8"/>
        <v>199.78537597656276</v>
      </c>
      <c r="L67" s="8">
        <f t="shared" si="9"/>
        <v>1.5178706949279364</v>
      </c>
      <c r="M67" s="8">
        <f t="shared" si="5"/>
        <v>1.700184482317006</v>
      </c>
      <c r="P67" s="6">
        <f t="shared" si="4"/>
        <v>-1.2527752637026353</v>
      </c>
      <c r="U67" s="18">
        <v>14</v>
      </c>
      <c r="V67" s="20">
        <f t="shared" si="6"/>
        <v>1.6987231424575411</v>
      </c>
    </row>
    <row r="68" spans="1:22" x14ac:dyDescent="0.15">
      <c r="A68" s="6">
        <v>33.5</v>
      </c>
      <c r="B68" s="6">
        <v>66</v>
      </c>
      <c r="D68">
        <v>755.25811767578102</v>
      </c>
      <c r="E68">
        <v>594.39544677734398</v>
      </c>
      <c r="F68">
        <v>467.18191528320301</v>
      </c>
      <c r="G68">
        <v>464.74377441406301</v>
      </c>
      <c r="I68" s="7">
        <f t="shared" si="7"/>
        <v>288.07620239257801</v>
      </c>
      <c r="J68" s="7">
        <f t="shared" si="7"/>
        <v>129.65167236328097</v>
      </c>
      <c r="K68" s="7">
        <f t="shared" si="8"/>
        <v>197.32003173828133</v>
      </c>
      <c r="L68" s="8">
        <f t="shared" si="9"/>
        <v>1.5219243079672371</v>
      </c>
      <c r="M68" s="8">
        <f t="shared" si="5"/>
        <v>1.7070004254682623</v>
      </c>
      <c r="P68" s="6">
        <f t="shared" si="4"/>
        <v>-0.85690324090326986</v>
      </c>
      <c r="U68" s="18">
        <v>14.5</v>
      </c>
      <c r="V68" s="20">
        <f t="shared" si="6"/>
        <v>1.6988556542064186</v>
      </c>
    </row>
    <row r="69" spans="1:22" x14ac:dyDescent="0.15">
      <c r="A69" s="6">
        <v>34</v>
      </c>
      <c r="B69" s="6">
        <v>67</v>
      </c>
      <c r="D69">
        <v>741.99371337890602</v>
      </c>
      <c r="E69">
        <v>587.88079833984398</v>
      </c>
      <c r="F69">
        <v>467.12649536132801</v>
      </c>
      <c r="G69">
        <v>465.32733154296898</v>
      </c>
      <c r="I69" s="7">
        <f t="shared" si="7"/>
        <v>274.86721801757801</v>
      </c>
      <c r="J69" s="7">
        <f t="shared" si="7"/>
        <v>122.553466796875</v>
      </c>
      <c r="K69" s="7">
        <f t="shared" si="8"/>
        <v>189.0797912597655</v>
      </c>
      <c r="L69" s="8">
        <f t="shared" si="9"/>
        <v>1.5428351086400018</v>
      </c>
      <c r="M69" s="8">
        <f t="shared" si="5"/>
        <v>1.7306735562529827</v>
      </c>
      <c r="P69" s="6">
        <f t="shared" si="4"/>
        <v>0.51803929628822287</v>
      </c>
      <c r="U69" s="18">
        <v>15</v>
      </c>
      <c r="V69" s="20">
        <f t="shared" si="6"/>
        <v>1.6927890234410401</v>
      </c>
    </row>
    <row r="70" spans="1:22" x14ac:dyDescent="0.15">
      <c r="A70" s="6">
        <v>34.5</v>
      </c>
      <c r="B70" s="6">
        <v>68</v>
      </c>
      <c r="D70">
        <v>736.68426513671898</v>
      </c>
      <c r="E70">
        <v>587.34295654296898</v>
      </c>
      <c r="F70">
        <v>466.393798828125</v>
      </c>
      <c r="G70">
        <v>464.360107421875</v>
      </c>
      <c r="I70" s="7">
        <f t="shared" si="7"/>
        <v>270.29046630859398</v>
      </c>
      <c r="J70" s="7">
        <f t="shared" si="7"/>
        <v>122.98284912109398</v>
      </c>
      <c r="K70" s="7">
        <f t="shared" si="8"/>
        <v>184.2024719238282</v>
      </c>
      <c r="L70" s="8">
        <f t="shared" si="9"/>
        <v>1.4977899214422563</v>
      </c>
      <c r="M70" s="8">
        <f t="shared" si="5"/>
        <v>1.6883906991671926</v>
      </c>
      <c r="P70" s="6">
        <f t="shared" ref="P70:P133" si="10">(M70-$O$2)/$O$2*100</f>
        <v>-1.9377617268178979</v>
      </c>
      <c r="U70" s="18">
        <v>15.5</v>
      </c>
      <c r="V70" s="20">
        <f t="shared" si="6"/>
        <v>1.6784358408119158</v>
      </c>
    </row>
    <row r="71" spans="1:22" x14ac:dyDescent="0.15">
      <c r="A71" s="6">
        <v>35</v>
      </c>
      <c r="B71" s="6">
        <v>69</v>
      </c>
      <c r="D71">
        <v>735.46331787109398</v>
      </c>
      <c r="E71">
        <v>588.22259521484398</v>
      </c>
      <c r="F71">
        <v>466.17590332031301</v>
      </c>
      <c r="G71">
        <v>463.82501220703102</v>
      </c>
      <c r="I71" s="7">
        <f t="shared" si="7"/>
        <v>269.28741455078097</v>
      </c>
      <c r="J71" s="7">
        <f t="shared" si="7"/>
        <v>124.39758300781295</v>
      </c>
      <c r="K71" s="7">
        <f t="shared" si="8"/>
        <v>182.2091064453119</v>
      </c>
      <c r="L71" s="8">
        <f t="shared" si="9"/>
        <v>1.4647318865822982</v>
      </c>
      <c r="M71" s="8">
        <f t="shared" si="5"/>
        <v>1.6580949944191903</v>
      </c>
      <c r="P71" s="6">
        <f t="shared" si="10"/>
        <v>-3.6973453463663679</v>
      </c>
      <c r="U71" s="18">
        <v>16</v>
      </c>
      <c r="V71" s="20">
        <f t="shared" si="6"/>
        <v>1.6424282595448843</v>
      </c>
    </row>
    <row r="72" spans="1:22" x14ac:dyDescent="0.15">
      <c r="A72" s="6">
        <v>35.5</v>
      </c>
      <c r="B72" s="6">
        <v>70</v>
      </c>
      <c r="D72">
        <v>732.08447265625</v>
      </c>
      <c r="E72">
        <v>586.68548583984398</v>
      </c>
      <c r="F72">
        <v>467.25344848632801</v>
      </c>
      <c r="G72">
        <v>465.52032470703102</v>
      </c>
      <c r="I72" s="7">
        <f t="shared" si="7"/>
        <v>264.83102416992199</v>
      </c>
      <c r="J72" s="7">
        <f t="shared" si="7"/>
        <v>121.16516113281295</v>
      </c>
      <c r="K72" s="7">
        <f t="shared" si="8"/>
        <v>180.01541137695293</v>
      </c>
      <c r="L72" s="8">
        <f t="shared" si="9"/>
        <v>1.4857027357858448</v>
      </c>
      <c r="M72" s="8">
        <f t="shared" si="5"/>
        <v>1.6818281737346923</v>
      </c>
      <c r="P72" s="6">
        <f t="shared" si="10"/>
        <v>-2.3189151724943602</v>
      </c>
      <c r="U72" s="18">
        <v>16.5</v>
      </c>
      <c r="V72" s="20">
        <f t="shared" si="6"/>
        <v>1.6584212162783643</v>
      </c>
    </row>
    <row r="73" spans="1:22" x14ac:dyDescent="0.15">
      <c r="A73" s="6">
        <v>36</v>
      </c>
      <c r="B73" s="6">
        <v>71</v>
      </c>
      <c r="D73">
        <v>716.34295654296898</v>
      </c>
      <c r="E73">
        <v>578.48028564453102</v>
      </c>
      <c r="F73">
        <v>467.56048583984398</v>
      </c>
      <c r="G73">
        <v>465.26776123046898</v>
      </c>
      <c r="I73" s="7">
        <f t="shared" si="7"/>
        <v>248.782470703125</v>
      </c>
      <c r="J73" s="7">
        <f t="shared" si="7"/>
        <v>113.21252441406205</v>
      </c>
      <c r="K73" s="7">
        <f t="shared" si="8"/>
        <v>169.53370361328157</v>
      </c>
      <c r="L73" s="8">
        <f t="shared" si="9"/>
        <v>1.4974818774752443</v>
      </c>
      <c r="M73" s="8">
        <f t="shared" si="5"/>
        <v>1.6963696455360475</v>
      </c>
      <c r="P73" s="6">
        <f t="shared" si="10"/>
        <v>-1.4743421282750204</v>
      </c>
      <c r="U73" s="18">
        <v>17</v>
      </c>
      <c r="V73" s="20">
        <f t="shared" si="6"/>
        <v>1.634393276665711</v>
      </c>
    </row>
    <row r="74" spans="1:22" x14ac:dyDescent="0.15">
      <c r="A74" s="6">
        <v>36.5</v>
      </c>
      <c r="B74" s="6">
        <v>72</v>
      </c>
      <c r="D74">
        <v>710.850830078125</v>
      </c>
      <c r="E74">
        <v>576.97906494140602</v>
      </c>
      <c r="F74">
        <v>466.54385375976602</v>
      </c>
      <c r="G74">
        <v>464.52999877929699</v>
      </c>
      <c r="I74" s="7">
        <f t="shared" si="7"/>
        <v>244.30697631835898</v>
      </c>
      <c r="J74" s="7">
        <f t="shared" si="7"/>
        <v>112.44906616210903</v>
      </c>
      <c r="K74" s="7">
        <f t="shared" si="8"/>
        <v>165.59263000488266</v>
      </c>
      <c r="L74" s="8">
        <f t="shared" si="9"/>
        <v>1.4726012020958956</v>
      </c>
      <c r="M74" s="8">
        <f t="shared" si="5"/>
        <v>1.6742513002686543</v>
      </c>
      <c r="P74" s="6">
        <f t="shared" si="10"/>
        <v>-2.7589822562320623</v>
      </c>
      <c r="U74" s="18">
        <v>17.5</v>
      </c>
      <c r="V74" s="20">
        <f t="shared" si="6"/>
        <v>1.6184144547306294</v>
      </c>
    </row>
    <row r="75" spans="1:22" x14ac:dyDescent="0.15">
      <c r="A75" s="6">
        <v>37</v>
      </c>
      <c r="B75" s="6">
        <v>73</v>
      </c>
      <c r="D75">
        <v>716.193359375</v>
      </c>
      <c r="E75">
        <v>579.70050048828102</v>
      </c>
      <c r="F75">
        <v>466.64910888671898</v>
      </c>
      <c r="G75">
        <v>464.26455688476602</v>
      </c>
      <c r="I75" s="7">
        <f t="shared" si="7"/>
        <v>249.54425048828102</v>
      </c>
      <c r="J75" s="7">
        <f t="shared" si="7"/>
        <v>115.435943603515</v>
      </c>
      <c r="K75" s="7">
        <f t="shared" si="8"/>
        <v>168.73908996582054</v>
      </c>
      <c r="L75" s="8">
        <f t="shared" si="9"/>
        <v>1.461755192519451</v>
      </c>
      <c r="M75" s="8">
        <f t="shared" si="5"/>
        <v>1.6661676208041654</v>
      </c>
      <c r="P75" s="6">
        <f t="shared" si="10"/>
        <v>-3.2284847843860911</v>
      </c>
      <c r="U75" s="18">
        <v>18</v>
      </c>
      <c r="V75" s="20">
        <f t="shared" si="6"/>
        <v>1.6207388237022717</v>
      </c>
    </row>
    <row r="76" spans="1:22" x14ac:dyDescent="0.15">
      <c r="A76" s="6">
        <v>37.5</v>
      </c>
      <c r="B76" s="6">
        <v>74</v>
      </c>
      <c r="D76">
        <v>711.75811767578102</v>
      </c>
      <c r="E76">
        <v>577.92779541015602</v>
      </c>
      <c r="F76">
        <v>466.72253417968801</v>
      </c>
      <c r="G76">
        <v>464.01107788085898</v>
      </c>
      <c r="I76" s="7">
        <f t="shared" si="7"/>
        <v>245.03558349609301</v>
      </c>
      <c r="J76" s="7">
        <f t="shared" si="7"/>
        <v>113.91671752929705</v>
      </c>
      <c r="K76" s="7">
        <f t="shared" si="8"/>
        <v>165.2938812255851</v>
      </c>
      <c r="L76" s="8">
        <f t="shared" si="9"/>
        <v>1.4510063563153046</v>
      </c>
      <c r="M76" s="8">
        <f t="shared" si="5"/>
        <v>1.6581811147119745</v>
      </c>
      <c r="P76" s="6">
        <f t="shared" si="10"/>
        <v>-3.6923434539280082</v>
      </c>
      <c r="U76" s="18">
        <v>18.5</v>
      </c>
      <c r="V76" s="20">
        <f t="shared" si="6"/>
        <v>1.6135617012446428</v>
      </c>
    </row>
    <row r="77" spans="1:22" x14ac:dyDescent="0.15">
      <c r="A77" s="6">
        <v>38</v>
      </c>
      <c r="B77" s="6">
        <v>75</v>
      </c>
      <c r="D77">
        <v>719.89697265625</v>
      </c>
      <c r="E77">
        <v>581.93884277343795</v>
      </c>
      <c r="F77">
        <v>466.74331665039102</v>
      </c>
      <c r="G77">
        <v>464.10342407226602</v>
      </c>
      <c r="I77" s="7">
        <f t="shared" si="7"/>
        <v>253.15365600585898</v>
      </c>
      <c r="J77" s="7">
        <f t="shared" si="7"/>
        <v>117.83541870117193</v>
      </c>
      <c r="K77" s="7">
        <f t="shared" si="8"/>
        <v>170.66886291503863</v>
      </c>
      <c r="L77" s="8">
        <f t="shared" si="9"/>
        <v>1.4483664147521822</v>
      </c>
      <c r="M77" s="8">
        <f t="shared" si="5"/>
        <v>1.6583035032608078</v>
      </c>
      <c r="P77" s="6">
        <f t="shared" si="10"/>
        <v>-3.6852350902989515</v>
      </c>
      <c r="U77" s="18">
        <v>19</v>
      </c>
      <c r="V77" s="20">
        <f t="shared" si="6"/>
        <v>1.6051522607917685</v>
      </c>
    </row>
    <row r="78" spans="1:22" x14ac:dyDescent="0.15">
      <c r="A78" s="6">
        <v>38.5</v>
      </c>
      <c r="B78" s="6">
        <v>76</v>
      </c>
      <c r="D78">
        <v>717.23205566406295</v>
      </c>
      <c r="E78">
        <v>581.07537841796898</v>
      </c>
      <c r="F78">
        <v>467.15972900390602</v>
      </c>
      <c r="G78">
        <v>464.87533569335898</v>
      </c>
      <c r="I78" s="7">
        <f t="shared" si="7"/>
        <v>250.07232666015693</v>
      </c>
      <c r="J78" s="7">
        <f t="shared" si="7"/>
        <v>116.20004272461</v>
      </c>
      <c r="K78" s="7">
        <f t="shared" si="8"/>
        <v>168.73229675292993</v>
      </c>
      <c r="L78" s="8">
        <f t="shared" si="9"/>
        <v>1.4520846360858879</v>
      </c>
      <c r="M78" s="8">
        <f t="shared" si="5"/>
        <v>1.664784054706469</v>
      </c>
      <c r="P78" s="6">
        <f t="shared" si="10"/>
        <v>-3.3088427183677966</v>
      </c>
      <c r="U78" s="18">
        <v>19.5</v>
      </c>
      <c r="V78" s="20">
        <f t="shared" si="6"/>
        <v>1.606538312047133</v>
      </c>
    </row>
    <row r="79" spans="1:22" x14ac:dyDescent="0.15">
      <c r="A79" s="6">
        <v>39</v>
      </c>
      <c r="B79" s="6">
        <v>77</v>
      </c>
      <c r="D79">
        <v>725.92541503906295</v>
      </c>
      <c r="E79">
        <v>586.22888183593795</v>
      </c>
      <c r="F79">
        <v>465.90905761718801</v>
      </c>
      <c r="G79">
        <v>463.72714233398398</v>
      </c>
      <c r="I79" s="7">
        <f t="shared" si="7"/>
        <v>260.01635742187494</v>
      </c>
      <c r="J79" s="7">
        <f t="shared" si="7"/>
        <v>122.50173950195398</v>
      </c>
      <c r="K79" s="7">
        <f t="shared" si="8"/>
        <v>174.26513977050718</v>
      </c>
      <c r="L79" s="8">
        <f t="shared" si="9"/>
        <v>1.4225523692888258</v>
      </c>
      <c r="M79" s="8">
        <f t="shared" si="5"/>
        <v>1.6380141180213625</v>
      </c>
      <c r="P79" s="6">
        <f t="shared" si="10"/>
        <v>-4.8636486712007256</v>
      </c>
      <c r="U79" s="18">
        <v>20</v>
      </c>
      <c r="V79" s="20">
        <f t="shared" si="6"/>
        <v>1.6023662561480176</v>
      </c>
    </row>
    <row r="80" spans="1:22" x14ac:dyDescent="0.15">
      <c r="A80" s="6">
        <v>39.5</v>
      </c>
      <c r="B80" s="6">
        <v>78</v>
      </c>
      <c r="D80">
        <v>717.0966796875</v>
      </c>
      <c r="E80">
        <v>582.608154296875</v>
      </c>
      <c r="F80">
        <v>466.83288574218801</v>
      </c>
      <c r="G80">
        <v>464.801025390625</v>
      </c>
      <c r="I80" s="7">
        <f t="shared" si="7"/>
        <v>250.26379394531199</v>
      </c>
      <c r="J80" s="7">
        <f t="shared" si="7"/>
        <v>117.80712890625</v>
      </c>
      <c r="K80" s="7">
        <f t="shared" si="8"/>
        <v>167.79880371093699</v>
      </c>
      <c r="L80" s="8">
        <f t="shared" si="9"/>
        <v>1.4243518645163653</v>
      </c>
      <c r="M80" s="8">
        <f t="shared" si="5"/>
        <v>1.6425759433608575</v>
      </c>
      <c r="P80" s="6">
        <f t="shared" si="10"/>
        <v>-4.5986964870748288</v>
      </c>
      <c r="U80" s="18">
        <v>20.5</v>
      </c>
      <c r="V80" s="20">
        <f t="shared" si="6"/>
        <v>1.5940595709196672</v>
      </c>
    </row>
    <row r="81" spans="1:22" x14ac:dyDescent="0.15">
      <c r="A81" s="6">
        <v>40</v>
      </c>
      <c r="B81" s="6">
        <v>79</v>
      </c>
      <c r="D81">
        <v>717.64837646484398</v>
      </c>
      <c r="E81">
        <v>582.723388671875</v>
      </c>
      <c r="F81">
        <v>466.74331665039102</v>
      </c>
      <c r="G81">
        <v>464.68420410156301</v>
      </c>
      <c r="I81" s="7">
        <f t="shared" si="7"/>
        <v>250.90505981445295</v>
      </c>
      <c r="J81" s="7">
        <f t="shared" si="7"/>
        <v>118.03918457031199</v>
      </c>
      <c r="K81" s="7">
        <f t="shared" si="8"/>
        <v>168.27763061523456</v>
      </c>
      <c r="L81" s="8">
        <f t="shared" si="9"/>
        <v>1.4256082099160656</v>
      </c>
      <c r="M81" s="8">
        <f t="shared" si="5"/>
        <v>1.6465946188725136</v>
      </c>
      <c r="P81" s="6">
        <f t="shared" si="10"/>
        <v>-4.3652906078781486</v>
      </c>
      <c r="U81" s="18">
        <v>21</v>
      </c>
      <c r="V81" s="20">
        <f t="shared" si="6"/>
        <v>1.60990937281311</v>
      </c>
    </row>
    <row r="82" spans="1:22" x14ac:dyDescent="0.15">
      <c r="A82" s="6">
        <v>40.5</v>
      </c>
      <c r="B82" s="6">
        <v>80</v>
      </c>
      <c r="D82">
        <v>717.47747802734398</v>
      </c>
      <c r="E82">
        <v>581.93133544921898</v>
      </c>
      <c r="F82">
        <v>466.85272216796898</v>
      </c>
      <c r="G82">
        <v>464.86703491210898</v>
      </c>
      <c r="I82" s="7">
        <f t="shared" si="7"/>
        <v>250.624755859375</v>
      </c>
      <c r="J82" s="7">
        <f t="shared" si="7"/>
        <v>117.06430053711</v>
      </c>
      <c r="K82" s="7">
        <f t="shared" si="8"/>
        <v>168.67974548339799</v>
      </c>
      <c r="L82" s="8">
        <f t="shared" si="9"/>
        <v>1.4409153320821801</v>
      </c>
      <c r="M82" s="8">
        <f t="shared" si="5"/>
        <v>1.6646640711505838</v>
      </c>
      <c r="P82" s="6">
        <f t="shared" si="10"/>
        <v>-3.315811399285002</v>
      </c>
      <c r="U82" s="18">
        <v>21.5</v>
      </c>
      <c r="V82" s="20">
        <f t="shared" si="6"/>
        <v>1.6285982200484768</v>
      </c>
    </row>
    <row r="83" spans="1:22" x14ac:dyDescent="0.15">
      <c r="A83" s="6">
        <v>41</v>
      </c>
      <c r="B83" s="6">
        <v>81</v>
      </c>
      <c r="D83">
        <v>716.45617675781295</v>
      </c>
      <c r="E83">
        <v>582.96765136718795</v>
      </c>
      <c r="F83">
        <v>467.41873168945301</v>
      </c>
      <c r="G83">
        <v>465.31488037109398</v>
      </c>
      <c r="I83" s="7">
        <f t="shared" si="7"/>
        <v>249.03744506835994</v>
      </c>
      <c r="J83" s="7">
        <f t="shared" si="7"/>
        <v>117.65277099609398</v>
      </c>
      <c r="K83" s="7">
        <f t="shared" si="8"/>
        <v>166.68050537109417</v>
      </c>
      <c r="L83" s="8">
        <f t="shared" si="9"/>
        <v>1.4167155092048609</v>
      </c>
      <c r="M83" s="8">
        <f t="shared" si="5"/>
        <v>1.64322657838522</v>
      </c>
      <c r="P83" s="6">
        <f t="shared" si="10"/>
        <v>-4.5609074096892552</v>
      </c>
      <c r="U83" s="18">
        <v>22</v>
      </c>
      <c r="V83" s="20">
        <f t="shared" si="6"/>
        <v>1.6188528932977455</v>
      </c>
    </row>
    <row r="84" spans="1:22" x14ac:dyDescent="0.15">
      <c r="A84" s="6">
        <v>41.5</v>
      </c>
      <c r="B84" s="6">
        <v>82</v>
      </c>
      <c r="D84">
        <v>720.78765869140602</v>
      </c>
      <c r="E84">
        <v>584.59906005859398</v>
      </c>
      <c r="F84">
        <v>467.45706176757801</v>
      </c>
      <c r="G84">
        <v>465.14172363281301</v>
      </c>
      <c r="I84" s="7">
        <f t="shared" si="7"/>
        <v>253.33059692382801</v>
      </c>
      <c r="J84" s="7">
        <f t="shared" si="7"/>
        <v>119.45733642578097</v>
      </c>
      <c r="K84" s="7">
        <f t="shared" si="8"/>
        <v>169.71046142578135</v>
      </c>
      <c r="L84" s="8">
        <f t="shared" si="9"/>
        <v>1.4206784321800339</v>
      </c>
      <c r="M84" s="8">
        <f t="shared" si="5"/>
        <v>1.6499518314723487</v>
      </c>
      <c r="P84" s="6">
        <f t="shared" si="10"/>
        <v>-4.1703026930186624</v>
      </c>
      <c r="U84" s="18">
        <v>65</v>
      </c>
      <c r="V84" s="20">
        <f t="shared" ref="V84:V104" si="11">L131</f>
        <v>1.4525721673575955</v>
      </c>
    </row>
    <row r="85" spans="1:22" x14ac:dyDescent="0.15">
      <c r="A85" s="6">
        <v>42</v>
      </c>
      <c r="B85" s="6">
        <v>83</v>
      </c>
      <c r="D85">
        <v>715.7119140625</v>
      </c>
      <c r="E85">
        <v>582.266357421875</v>
      </c>
      <c r="F85">
        <v>467.59649658203102</v>
      </c>
      <c r="G85">
        <v>465.5849609375</v>
      </c>
      <c r="I85" s="7">
        <f t="shared" si="7"/>
        <v>248.11541748046898</v>
      </c>
      <c r="J85" s="7">
        <f t="shared" si="7"/>
        <v>116.681396484375</v>
      </c>
      <c r="K85" s="7">
        <f t="shared" si="8"/>
        <v>166.4384399414065</v>
      </c>
      <c r="L85" s="8">
        <f t="shared" si="9"/>
        <v>1.4264351041058594</v>
      </c>
      <c r="M85" s="8">
        <f t="shared" si="5"/>
        <v>1.6584708335101297</v>
      </c>
      <c r="P85" s="6">
        <f t="shared" si="10"/>
        <v>-3.6755164992243792</v>
      </c>
      <c r="U85" s="18">
        <v>65.5</v>
      </c>
      <c r="V85" s="20">
        <f t="shared" si="11"/>
        <v>1.4292014631789558</v>
      </c>
    </row>
    <row r="86" spans="1:22" x14ac:dyDescent="0.15">
      <c r="A86" s="6">
        <v>42.5</v>
      </c>
      <c r="B86" s="6">
        <v>84</v>
      </c>
      <c r="D86">
        <v>716.2119140625</v>
      </c>
      <c r="E86">
        <v>583.45422363281295</v>
      </c>
      <c r="F86">
        <v>467.85964965820301</v>
      </c>
      <c r="G86">
        <v>465.66897583007801</v>
      </c>
      <c r="I86" s="7">
        <f t="shared" si="7"/>
        <v>248.35226440429699</v>
      </c>
      <c r="J86" s="7">
        <f t="shared" si="7"/>
        <v>117.78524780273494</v>
      </c>
      <c r="K86" s="7">
        <f t="shared" si="8"/>
        <v>165.90259094238252</v>
      </c>
      <c r="L86" s="8">
        <f t="shared" si="9"/>
        <v>1.4085175693668686</v>
      </c>
      <c r="M86" s="8">
        <f t="shared" si="5"/>
        <v>1.6433156288830946</v>
      </c>
      <c r="P86" s="6">
        <f t="shared" si="10"/>
        <v>-4.5557353300602763</v>
      </c>
      <c r="U86" s="18">
        <v>66</v>
      </c>
      <c r="V86" s="20">
        <f t="shared" si="11"/>
        <v>1.4031500192365032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736.46960449218795</v>
      </c>
      <c r="E87">
        <v>594.177978515625</v>
      </c>
      <c r="F87">
        <v>467.17727661132801</v>
      </c>
      <c r="G87">
        <v>464.88641357421898</v>
      </c>
      <c r="I87" s="7">
        <f t="shared" si="7"/>
        <v>269.29232788085994</v>
      </c>
      <c r="J87" s="7">
        <f t="shared" si="7"/>
        <v>129.29156494140602</v>
      </c>
      <c r="K87" s="7">
        <f t="shared" si="8"/>
        <v>178.78823242187573</v>
      </c>
      <c r="L87" s="8">
        <f t="shared" si="9"/>
        <v>1.3828298273201445</v>
      </c>
      <c r="M87" s="8">
        <f t="shared" si="5"/>
        <v>1.620390216948326</v>
      </c>
      <c r="P87" s="6">
        <f t="shared" si="10"/>
        <v>-5.8872501321537891</v>
      </c>
      <c r="U87" s="18">
        <v>66.5</v>
      </c>
      <c r="V87" s="20">
        <f t="shared" si="11"/>
        <v>1.4127367447617365</v>
      </c>
    </row>
    <row r="88" spans="1:22" x14ac:dyDescent="0.15">
      <c r="A88" s="6">
        <v>43.5</v>
      </c>
      <c r="B88" s="6">
        <v>86</v>
      </c>
      <c r="D88">
        <v>740.64404296875</v>
      </c>
      <c r="E88">
        <v>594.33386230468795</v>
      </c>
      <c r="F88">
        <v>466.74929809570301</v>
      </c>
      <c r="G88">
        <v>464.28070068359398</v>
      </c>
      <c r="I88" s="7">
        <f t="shared" si="7"/>
        <v>273.89474487304699</v>
      </c>
      <c r="J88" s="7">
        <f t="shared" si="7"/>
        <v>130.05316162109398</v>
      </c>
      <c r="K88" s="7">
        <f t="shared" si="8"/>
        <v>182.85753173828121</v>
      </c>
      <c r="L88" s="8">
        <f t="shared" si="9"/>
        <v>1.4060214258460797</v>
      </c>
      <c r="M88" s="8">
        <f t="shared" ref="M88:M151" si="12">L88+ABS($N$2)*A88</f>
        <v>1.6463441455862169</v>
      </c>
      <c r="P88" s="6">
        <f t="shared" si="10"/>
        <v>-4.3798381714805821</v>
      </c>
      <c r="U88" s="18">
        <v>67</v>
      </c>
      <c r="V88" s="20">
        <f t="shared" si="11"/>
        <v>1.4455962811115606</v>
      </c>
    </row>
    <row r="89" spans="1:22" x14ac:dyDescent="0.15">
      <c r="A89" s="6">
        <v>44</v>
      </c>
      <c r="B89" s="6">
        <v>87</v>
      </c>
      <c r="D89">
        <v>738.2529296875</v>
      </c>
      <c r="E89">
        <v>593.26361083984398</v>
      </c>
      <c r="F89">
        <v>467.20681762695301</v>
      </c>
      <c r="G89">
        <v>465.00137329101602</v>
      </c>
      <c r="I89" s="7">
        <f t="shared" si="7"/>
        <v>271.04611206054699</v>
      </c>
      <c r="J89" s="7">
        <f t="shared" si="7"/>
        <v>128.26223754882795</v>
      </c>
      <c r="K89" s="7">
        <f t="shared" si="8"/>
        <v>181.26254577636743</v>
      </c>
      <c r="L89" s="8">
        <f t="shared" si="9"/>
        <v>1.4132183348771135</v>
      </c>
      <c r="M89" s="8">
        <f t="shared" si="12"/>
        <v>1.6563033847292061</v>
      </c>
      <c r="P89" s="6">
        <f t="shared" si="10"/>
        <v>-3.8014025745887388</v>
      </c>
      <c r="U89" s="18">
        <v>67.5</v>
      </c>
      <c r="V89" s="20">
        <f t="shared" si="11"/>
        <v>1.4600223158848478</v>
      </c>
    </row>
    <row r="90" spans="1:22" x14ac:dyDescent="0.15">
      <c r="A90" s="6">
        <v>44.5</v>
      </c>
      <c r="B90" s="6">
        <v>88</v>
      </c>
      <c r="D90">
        <v>750.188232421875</v>
      </c>
      <c r="E90">
        <v>599.51892089843795</v>
      </c>
      <c r="F90">
        <v>467.95291137695301</v>
      </c>
      <c r="G90">
        <v>465.48291015625</v>
      </c>
      <c r="I90" s="7">
        <f t="shared" si="7"/>
        <v>282.23532104492199</v>
      </c>
      <c r="J90" s="7">
        <f t="shared" si="7"/>
        <v>134.03601074218795</v>
      </c>
      <c r="K90" s="7">
        <f t="shared" si="8"/>
        <v>188.41011352539044</v>
      </c>
      <c r="L90" s="8">
        <f t="shared" si="9"/>
        <v>1.4056678685236952</v>
      </c>
      <c r="M90" s="8">
        <f t="shared" si="12"/>
        <v>1.6515152484877436</v>
      </c>
      <c r="P90" s="6">
        <f t="shared" si="10"/>
        <v>-4.0794989637872581</v>
      </c>
      <c r="U90" s="18">
        <v>68</v>
      </c>
      <c r="V90" s="20">
        <f t="shared" si="11"/>
        <v>1.4400208200560036</v>
      </c>
    </row>
    <row r="91" spans="1:22" x14ac:dyDescent="0.15">
      <c r="A91" s="6">
        <v>45</v>
      </c>
      <c r="B91" s="6">
        <v>89</v>
      </c>
      <c r="D91">
        <v>739.56036376953102</v>
      </c>
      <c r="E91">
        <v>595.39147949218795</v>
      </c>
      <c r="F91">
        <v>467.48153686523398</v>
      </c>
      <c r="G91">
        <v>464.85733032226602</v>
      </c>
      <c r="I91" s="7">
        <f t="shared" si="7"/>
        <v>272.07882690429705</v>
      </c>
      <c r="J91" s="7">
        <f t="shared" si="7"/>
        <v>130.53414916992193</v>
      </c>
      <c r="K91" s="7">
        <f t="shared" si="8"/>
        <v>180.70492248535169</v>
      </c>
      <c r="L91" s="8">
        <f t="shared" si="9"/>
        <v>1.3843497937855349</v>
      </c>
      <c r="M91" s="8">
        <f t="shared" si="12"/>
        <v>1.6329595038615388</v>
      </c>
      <c r="P91" s="6">
        <f t="shared" si="10"/>
        <v>-5.1572221778328871</v>
      </c>
      <c r="U91" s="18">
        <v>68.5</v>
      </c>
      <c r="V91" s="20">
        <f t="shared" si="11"/>
        <v>1.4448185362150467</v>
      </c>
    </row>
    <row r="92" spans="1:22" x14ac:dyDescent="0.15">
      <c r="A92" s="6">
        <v>45.5</v>
      </c>
      <c r="B92" s="6">
        <v>90</v>
      </c>
      <c r="D92">
        <v>740.58642578125</v>
      </c>
      <c r="E92">
        <v>594.31451416015602</v>
      </c>
      <c r="F92">
        <v>466.81671142578102</v>
      </c>
      <c r="G92">
        <v>464.26593017578102</v>
      </c>
      <c r="I92" s="7">
        <f t="shared" si="7"/>
        <v>273.76971435546898</v>
      </c>
      <c r="J92" s="7">
        <f t="shared" si="7"/>
        <v>130.048583984375</v>
      </c>
      <c r="K92" s="7">
        <f t="shared" si="8"/>
        <v>182.73570556640647</v>
      </c>
      <c r="L92" s="8">
        <f t="shared" si="9"/>
        <v>1.4051341427013284</v>
      </c>
      <c r="M92" s="8">
        <f t="shared" si="12"/>
        <v>1.656506182889288</v>
      </c>
      <c r="P92" s="6">
        <f t="shared" si="10"/>
        <v>-3.7896239966179421</v>
      </c>
      <c r="U92" s="18">
        <v>69</v>
      </c>
      <c r="V92" s="20">
        <f t="shared" si="11"/>
        <v>1.5128360968210179</v>
      </c>
    </row>
    <row r="93" spans="1:22" x14ac:dyDescent="0.15">
      <c r="A93" s="6">
        <v>46</v>
      </c>
      <c r="B93" s="6">
        <v>91</v>
      </c>
      <c r="D93">
        <v>744.00433349609398</v>
      </c>
      <c r="E93">
        <v>596.12115478515602</v>
      </c>
      <c r="F93">
        <v>466.69668579101602</v>
      </c>
      <c r="G93">
        <v>463.87902832031301</v>
      </c>
      <c r="I93" s="7">
        <f t="shared" si="7"/>
        <v>277.30764770507795</v>
      </c>
      <c r="J93" s="7">
        <f t="shared" si="7"/>
        <v>132.24212646484301</v>
      </c>
      <c r="K93" s="7">
        <f t="shared" si="8"/>
        <v>184.73815917968784</v>
      </c>
      <c r="L93" s="8">
        <f t="shared" si="9"/>
        <v>1.3969690606026444</v>
      </c>
      <c r="M93" s="8">
        <f t="shared" si="12"/>
        <v>1.6511034309025594</v>
      </c>
      <c r="P93" s="6">
        <f t="shared" si="10"/>
        <v>-4.1034174526674301</v>
      </c>
      <c r="U93" s="18">
        <v>69.5</v>
      </c>
      <c r="V93" s="20">
        <f t="shared" si="11"/>
        <v>1.4414504656782114</v>
      </c>
    </row>
    <row r="94" spans="1:22" x14ac:dyDescent="0.15">
      <c r="A94" s="6">
        <v>46.5</v>
      </c>
      <c r="B94" s="6">
        <v>92</v>
      </c>
      <c r="D94">
        <v>749.889892578125</v>
      </c>
      <c r="E94">
        <v>599.537109375</v>
      </c>
      <c r="F94">
        <v>467.23593139648398</v>
      </c>
      <c r="G94">
        <v>464.26824951171898</v>
      </c>
      <c r="I94" s="7">
        <f t="shared" si="7"/>
        <v>282.65396118164102</v>
      </c>
      <c r="J94" s="7">
        <f t="shared" si="7"/>
        <v>135.26885986328102</v>
      </c>
      <c r="K94" s="7">
        <f t="shared" si="8"/>
        <v>187.96575927734432</v>
      </c>
      <c r="L94" s="8">
        <f t="shared" si="9"/>
        <v>1.3895715500768258</v>
      </c>
      <c r="M94" s="8">
        <f t="shared" si="12"/>
        <v>1.6464682504886965</v>
      </c>
      <c r="P94" s="6">
        <f t="shared" si="10"/>
        <v>-4.3726301215168935</v>
      </c>
      <c r="U94" s="18">
        <v>70</v>
      </c>
      <c r="V94" s="20">
        <f t="shared" si="11"/>
        <v>1.3925303390010204</v>
      </c>
    </row>
    <row r="95" spans="1:22" x14ac:dyDescent="0.15">
      <c r="A95" s="6">
        <v>47</v>
      </c>
      <c r="B95" s="6">
        <v>93</v>
      </c>
      <c r="D95">
        <v>753.89581298828102</v>
      </c>
      <c r="E95">
        <v>599.5986328125</v>
      </c>
      <c r="F95">
        <v>467.97415161132801</v>
      </c>
      <c r="G95">
        <v>465.32272338867199</v>
      </c>
      <c r="I95" s="7">
        <f t="shared" si="7"/>
        <v>285.92166137695301</v>
      </c>
      <c r="J95" s="7">
        <f t="shared" si="7"/>
        <v>134.27590942382801</v>
      </c>
      <c r="K95" s="7">
        <f t="shared" si="8"/>
        <v>191.92852478027339</v>
      </c>
      <c r="L95" s="8">
        <f t="shared" si="9"/>
        <v>1.4293593363383663</v>
      </c>
      <c r="M95" s="8">
        <f t="shared" si="12"/>
        <v>1.6890183668621925</v>
      </c>
      <c r="P95" s="6">
        <f t="shared" si="10"/>
        <v>-1.9013065988111997</v>
      </c>
      <c r="U95" s="18">
        <v>70.5</v>
      </c>
      <c r="V95" s="20">
        <f t="shared" si="11"/>
        <v>1.3830501579599757</v>
      </c>
    </row>
    <row r="96" spans="1:22" x14ac:dyDescent="0.15">
      <c r="A96" s="6">
        <v>47.5</v>
      </c>
      <c r="B96" s="6">
        <v>94</v>
      </c>
      <c r="D96">
        <v>752.06036376953102</v>
      </c>
      <c r="E96">
        <v>598.49249267578102</v>
      </c>
      <c r="F96">
        <v>467.00738525390602</v>
      </c>
      <c r="G96">
        <v>464.66711425781301</v>
      </c>
      <c r="I96" s="7">
        <f t="shared" si="7"/>
        <v>285.052978515625</v>
      </c>
      <c r="J96" s="7">
        <f t="shared" si="7"/>
        <v>133.82537841796801</v>
      </c>
      <c r="K96" s="7">
        <f t="shared" si="8"/>
        <v>191.37521362304739</v>
      </c>
      <c r="L96" s="8">
        <f t="shared" si="9"/>
        <v>1.4300367828988143</v>
      </c>
      <c r="M96" s="8">
        <f t="shared" si="12"/>
        <v>1.6924581435345962</v>
      </c>
      <c r="P96" s="6">
        <f t="shared" si="10"/>
        <v>-1.7015233378502352</v>
      </c>
      <c r="U96" s="18">
        <v>71</v>
      </c>
      <c r="V96" s="20">
        <f t="shared" si="11"/>
        <v>1.3616066600544241</v>
      </c>
    </row>
    <row r="97" spans="1:22" x14ac:dyDescent="0.15">
      <c r="A97" s="6">
        <v>48</v>
      </c>
      <c r="B97" s="6">
        <v>95</v>
      </c>
      <c r="D97">
        <v>751.16497802734398</v>
      </c>
      <c r="E97">
        <v>597.021728515625</v>
      </c>
      <c r="F97">
        <v>466.71838378906301</v>
      </c>
      <c r="G97">
        <v>463.85504150390602</v>
      </c>
      <c r="I97" s="7">
        <f t="shared" si="7"/>
        <v>284.44659423828097</v>
      </c>
      <c r="J97" s="7">
        <f t="shared" si="7"/>
        <v>133.16668701171898</v>
      </c>
      <c r="K97" s="7">
        <f t="shared" si="8"/>
        <v>191.22991333007769</v>
      </c>
      <c r="L97" s="8">
        <f t="shared" si="9"/>
        <v>1.4360191547999464</v>
      </c>
      <c r="M97" s="8">
        <f t="shared" si="12"/>
        <v>1.7012028455476838</v>
      </c>
      <c r="P97" s="6">
        <f t="shared" si="10"/>
        <v>-1.1936284217870619</v>
      </c>
      <c r="U97" s="18">
        <v>71.5</v>
      </c>
      <c r="V97" s="20">
        <f t="shared" si="11"/>
        <v>1.3667361979379358</v>
      </c>
    </row>
    <row r="98" spans="1:22" x14ac:dyDescent="0.15">
      <c r="A98" s="6">
        <v>48.5</v>
      </c>
      <c r="B98" s="6">
        <v>96</v>
      </c>
      <c r="D98">
        <v>756.13415527343795</v>
      </c>
      <c r="E98">
        <v>598.12115478515602</v>
      </c>
      <c r="F98">
        <v>467.30148315429699</v>
      </c>
      <c r="G98">
        <v>465.12097167968801</v>
      </c>
      <c r="I98" s="7">
        <f t="shared" si="7"/>
        <v>288.83267211914097</v>
      </c>
      <c r="J98" s="7">
        <f t="shared" si="7"/>
        <v>133.00018310546801</v>
      </c>
      <c r="K98" s="7">
        <f t="shared" si="8"/>
        <v>195.73254394531335</v>
      </c>
      <c r="L98" s="8">
        <f t="shared" si="9"/>
        <v>1.4716712366485925</v>
      </c>
      <c r="M98" s="8">
        <f t="shared" si="12"/>
        <v>1.7396172575082856</v>
      </c>
      <c r="P98" s="6">
        <f t="shared" si="10"/>
        <v>1.0374921480329471</v>
      </c>
      <c r="U98" s="18">
        <v>72</v>
      </c>
      <c r="V98" s="20">
        <f t="shared" si="11"/>
        <v>1.3329986445325959</v>
      </c>
    </row>
    <row r="99" spans="1:22" x14ac:dyDescent="0.15">
      <c r="A99" s="6">
        <v>49</v>
      </c>
      <c r="B99" s="6">
        <v>97</v>
      </c>
      <c r="D99">
        <v>750.54461669921898</v>
      </c>
      <c r="E99">
        <v>594.810546875</v>
      </c>
      <c r="F99">
        <v>467.73452758789102</v>
      </c>
      <c r="G99">
        <v>465.61358642578102</v>
      </c>
      <c r="I99" s="7">
        <f t="shared" si="7"/>
        <v>282.81008911132795</v>
      </c>
      <c r="J99" s="7">
        <f t="shared" si="7"/>
        <v>129.19696044921898</v>
      </c>
      <c r="K99" s="7">
        <f t="shared" si="8"/>
        <v>192.37221679687468</v>
      </c>
      <c r="L99" s="8">
        <f t="shared" si="9"/>
        <v>1.4889840761577886</v>
      </c>
      <c r="M99" s="8">
        <f t="shared" si="12"/>
        <v>1.7596924271294374</v>
      </c>
      <c r="P99" s="6">
        <f t="shared" si="10"/>
        <v>2.203464021566111</v>
      </c>
      <c r="U99" s="18">
        <v>72.5</v>
      </c>
      <c r="V99" s="20">
        <f t="shared" si="11"/>
        <v>1.2442855515608093</v>
      </c>
    </row>
    <row r="100" spans="1:22" x14ac:dyDescent="0.15">
      <c r="A100" s="6">
        <v>49.5</v>
      </c>
      <c r="B100" s="6">
        <v>98</v>
      </c>
      <c r="D100">
        <v>749.3251953125</v>
      </c>
      <c r="E100">
        <v>594.064697265625</v>
      </c>
      <c r="F100">
        <v>467.21145629882801</v>
      </c>
      <c r="G100">
        <v>464.80148315429699</v>
      </c>
      <c r="I100" s="7">
        <f t="shared" si="7"/>
        <v>282.11373901367199</v>
      </c>
      <c r="J100" s="7">
        <f t="shared" si="7"/>
        <v>129.26321411132801</v>
      </c>
      <c r="K100" s="7">
        <f t="shared" si="8"/>
        <v>191.6294891357424</v>
      </c>
      <c r="L100" s="8">
        <f t="shared" si="9"/>
        <v>1.4824750448391404</v>
      </c>
      <c r="M100" s="8">
        <f t="shared" si="12"/>
        <v>1.7559457259227447</v>
      </c>
      <c r="P100" s="6">
        <f t="shared" si="10"/>
        <v>1.9858544915856695</v>
      </c>
      <c r="U100" s="18">
        <v>73</v>
      </c>
      <c r="V100" s="20">
        <f t="shared" si="11"/>
        <v>1.2418557421912282</v>
      </c>
    </row>
    <row r="101" spans="1:22" x14ac:dyDescent="0.15">
      <c r="A101" s="6">
        <v>50</v>
      </c>
      <c r="B101" s="6">
        <v>99</v>
      </c>
      <c r="D101">
        <v>742.39031982421898</v>
      </c>
      <c r="E101">
        <v>590.408447265625</v>
      </c>
      <c r="F101">
        <v>466.53878784179699</v>
      </c>
      <c r="G101">
        <v>464.20266723632801</v>
      </c>
      <c r="I101" s="7">
        <f t="shared" si="7"/>
        <v>275.85153198242199</v>
      </c>
      <c r="J101" s="7">
        <f t="shared" si="7"/>
        <v>126.20578002929699</v>
      </c>
      <c r="K101" s="7">
        <f t="shared" si="8"/>
        <v>187.50748596191409</v>
      </c>
      <c r="L101" s="8">
        <f t="shared" si="9"/>
        <v>1.4857281965880385</v>
      </c>
      <c r="M101" s="8">
        <f t="shared" si="12"/>
        <v>1.7619612077835984</v>
      </c>
      <c r="P101" s="6">
        <f t="shared" si="10"/>
        <v>2.3352354825245643</v>
      </c>
      <c r="U101" s="18">
        <v>73.5</v>
      </c>
      <c r="V101" s="20">
        <f t="shared" si="11"/>
        <v>1.2467639200483263</v>
      </c>
    </row>
    <row r="102" spans="1:22" x14ac:dyDescent="0.15">
      <c r="A102" s="6">
        <v>50.5</v>
      </c>
      <c r="B102" s="6">
        <v>100</v>
      </c>
      <c r="D102">
        <v>749.81494140625</v>
      </c>
      <c r="E102">
        <v>593.22692871093795</v>
      </c>
      <c r="F102">
        <v>467.62649536132801</v>
      </c>
      <c r="G102">
        <v>465.01016235351602</v>
      </c>
      <c r="I102" s="7">
        <f t="shared" si="7"/>
        <v>282.18844604492199</v>
      </c>
      <c r="J102" s="7">
        <f t="shared" si="7"/>
        <v>128.21676635742193</v>
      </c>
      <c r="K102" s="7">
        <f t="shared" si="8"/>
        <v>192.43670959472664</v>
      </c>
      <c r="L102" s="8">
        <f t="shared" si="9"/>
        <v>1.5008700894724076</v>
      </c>
      <c r="M102" s="8">
        <f t="shared" si="12"/>
        <v>1.7798654307799231</v>
      </c>
      <c r="P102" s="6">
        <f t="shared" si="10"/>
        <v>3.3751181248701996</v>
      </c>
      <c r="U102" s="18">
        <v>74</v>
      </c>
      <c r="V102" s="20">
        <f t="shared" si="11"/>
        <v>1.2315620672044372</v>
      </c>
    </row>
    <row r="103" spans="1:22" x14ac:dyDescent="0.15">
      <c r="A103" s="6">
        <v>51</v>
      </c>
      <c r="B103" s="6">
        <v>101</v>
      </c>
      <c r="D103">
        <v>759.20953369140602</v>
      </c>
      <c r="E103">
        <v>599.62744140625</v>
      </c>
      <c r="F103">
        <v>467.71514892578102</v>
      </c>
      <c r="G103">
        <v>465.47323608398398</v>
      </c>
      <c r="I103" s="7">
        <f t="shared" si="7"/>
        <v>291.494384765625</v>
      </c>
      <c r="J103" s="7">
        <f t="shared" si="7"/>
        <v>134.15420532226602</v>
      </c>
      <c r="K103" s="7">
        <f t="shared" si="8"/>
        <v>197.58644104003878</v>
      </c>
      <c r="L103" s="8">
        <f t="shared" si="9"/>
        <v>1.4728307663959952</v>
      </c>
      <c r="M103" s="8">
        <f t="shared" si="12"/>
        <v>1.7545884378154664</v>
      </c>
      <c r="P103" s="6">
        <f t="shared" si="10"/>
        <v>1.9070227911700408</v>
      </c>
      <c r="U103" s="18">
        <v>74.5</v>
      </c>
      <c r="V103" s="20">
        <f t="shared" si="11"/>
        <v>1.2205852100499532</v>
      </c>
    </row>
    <row r="104" spans="1:22" x14ac:dyDescent="0.15">
      <c r="A104" s="6">
        <v>51.5</v>
      </c>
      <c r="B104" s="6">
        <v>102</v>
      </c>
      <c r="D104">
        <v>745.08013916015602</v>
      </c>
      <c r="E104">
        <v>592.36541748046898</v>
      </c>
      <c r="F104">
        <v>466.61264038085898</v>
      </c>
      <c r="G104">
        <v>463.89657592773398</v>
      </c>
      <c r="I104" s="7">
        <f t="shared" si="7"/>
        <v>278.46749877929705</v>
      </c>
      <c r="J104" s="7">
        <f t="shared" si="7"/>
        <v>128.468841552735</v>
      </c>
      <c r="K104" s="7">
        <f t="shared" si="8"/>
        <v>188.53930969238255</v>
      </c>
      <c r="L104" s="8">
        <f t="shared" si="9"/>
        <v>1.4675878400833038</v>
      </c>
      <c r="M104" s="8">
        <f t="shared" si="12"/>
        <v>1.7521078416147304</v>
      </c>
      <c r="P104" s="6">
        <f t="shared" si="10"/>
        <v>1.7629490197283344</v>
      </c>
      <c r="U104" s="18">
        <v>75</v>
      </c>
      <c r="V104" s="20">
        <f t="shared" si="11"/>
        <v>1.2554347392451026</v>
      </c>
    </row>
    <row r="105" spans="1:22" x14ac:dyDescent="0.15">
      <c r="A105" s="6">
        <v>52</v>
      </c>
      <c r="B105" s="6">
        <v>103</v>
      </c>
      <c r="D105">
        <v>744.52996826171898</v>
      </c>
      <c r="E105">
        <v>592.96130371093795</v>
      </c>
      <c r="F105">
        <v>466.65051269531301</v>
      </c>
      <c r="G105">
        <v>464.27886962890602</v>
      </c>
      <c r="I105" s="7">
        <f t="shared" si="7"/>
        <v>277.87945556640597</v>
      </c>
      <c r="J105" s="7">
        <f t="shared" si="7"/>
        <v>128.68243408203193</v>
      </c>
      <c r="K105" s="7">
        <f t="shared" si="8"/>
        <v>187.8017517089836</v>
      </c>
      <c r="L105" s="8">
        <f t="shared" si="9"/>
        <v>1.459420262358921</v>
      </c>
      <c r="M105" s="8">
        <f t="shared" si="12"/>
        <v>1.7467025940023033</v>
      </c>
      <c r="P105" s="6">
        <f t="shared" si="10"/>
        <v>1.4490106169896635</v>
      </c>
      <c r="U105" s="18"/>
      <c r="V105" s="20"/>
    </row>
    <row r="106" spans="1:22" x14ac:dyDescent="0.15">
      <c r="A106" s="6">
        <v>52.5</v>
      </c>
      <c r="B106" s="6">
        <v>104</v>
      </c>
      <c r="D106">
        <v>743.01934814453102</v>
      </c>
      <c r="E106">
        <v>593.07971191406295</v>
      </c>
      <c r="F106">
        <v>466.47091674804699</v>
      </c>
      <c r="G106">
        <v>464.36935424804699</v>
      </c>
      <c r="I106" s="7">
        <f t="shared" si="7"/>
        <v>276.54843139648403</v>
      </c>
      <c r="J106" s="7">
        <f t="shared" si="7"/>
        <v>128.71035766601597</v>
      </c>
      <c r="K106" s="7">
        <f t="shared" si="8"/>
        <v>186.45118103027286</v>
      </c>
      <c r="L106" s="8">
        <f t="shared" si="9"/>
        <v>1.4486105423938427</v>
      </c>
      <c r="M106" s="8">
        <f t="shared" si="12"/>
        <v>1.7386552041491807</v>
      </c>
      <c r="P106" s="6">
        <f t="shared" si="10"/>
        <v>0.98161580034956653</v>
      </c>
    </row>
    <row r="107" spans="1:22" x14ac:dyDescent="0.15">
      <c r="A107" s="6">
        <v>53</v>
      </c>
      <c r="B107" s="6">
        <v>105</v>
      </c>
      <c r="D107">
        <v>751.05169677734398</v>
      </c>
      <c r="E107">
        <v>597.05603027343795</v>
      </c>
      <c r="F107">
        <v>466.26223754882801</v>
      </c>
      <c r="G107">
        <v>464.03601074218801</v>
      </c>
      <c r="I107" s="7">
        <f t="shared" si="7"/>
        <v>284.78945922851597</v>
      </c>
      <c r="J107" s="7">
        <f t="shared" si="7"/>
        <v>133.02001953124994</v>
      </c>
      <c r="K107" s="7">
        <f t="shared" si="8"/>
        <v>191.67544555664102</v>
      </c>
      <c r="L107" s="8">
        <f t="shared" si="9"/>
        <v>1.4409518674864679</v>
      </c>
      <c r="M107" s="8">
        <f t="shared" si="12"/>
        <v>1.7337588593537614</v>
      </c>
      <c r="P107" s="6">
        <f t="shared" si="10"/>
        <v>0.69723462587798191</v>
      </c>
    </row>
    <row r="108" spans="1:22" x14ac:dyDescent="0.15">
      <c r="A108" s="6">
        <v>53.5</v>
      </c>
      <c r="B108" s="6">
        <v>106</v>
      </c>
      <c r="D108">
        <v>737.369384765625</v>
      </c>
      <c r="E108">
        <v>592.05487060546898</v>
      </c>
      <c r="F108">
        <v>466.68560791015602</v>
      </c>
      <c r="G108">
        <v>464.33056640625</v>
      </c>
      <c r="I108" s="7">
        <f t="shared" si="7"/>
        <v>270.68377685546898</v>
      </c>
      <c r="J108" s="7">
        <f t="shared" si="7"/>
        <v>127.72430419921898</v>
      </c>
      <c r="K108" s="7">
        <f t="shared" si="8"/>
        <v>181.27676391601568</v>
      </c>
      <c r="L108" s="8">
        <f t="shared" si="9"/>
        <v>1.4192816711944489</v>
      </c>
      <c r="M108" s="8">
        <f t="shared" si="12"/>
        <v>1.7148509931736982</v>
      </c>
      <c r="P108" s="6">
        <f t="shared" si="10"/>
        <v>-0.40093991364143777</v>
      </c>
    </row>
    <row r="109" spans="1:22" x14ac:dyDescent="0.15">
      <c r="A109" s="6">
        <v>54</v>
      </c>
      <c r="B109" s="6">
        <v>107</v>
      </c>
      <c r="D109">
        <v>742.71667480468795</v>
      </c>
      <c r="E109">
        <v>597.27703857421898</v>
      </c>
      <c r="F109">
        <v>466.96722412109398</v>
      </c>
      <c r="G109">
        <v>464.39657592773398</v>
      </c>
      <c r="I109" s="7">
        <f t="shared" si="7"/>
        <v>275.74945068359398</v>
      </c>
      <c r="J109" s="7">
        <f t="shared" si="7"/>
        <v>132.880462646485</v>
      </c>
      <c r="K109" s="7">
        <f t="shared" si="8"/>
        <v>182.73312683105448</v>
      </c>
      <c r="L109" s="8">
        <f t="shared" si="9"/>
        <v>1.375169255070984</v>
      </c>
      <c r="M109" s="8">
        <f t="shared" si="12"/>
        <v>1.6735009071621887</v>
      </c>
      <c r="P109" s="6">
        <f t="shared" si="10"/>
        <v>-2.8025653129505592</v>
      </c>
    </row>
    <row r="110" spans="1:22" x14ac:dyDescent="0.15">
      <c r="A110" s="6">
        <v>54.5</v>
      </c>
      <c r="B110" s="6">
        <v>108</v>
      </c>
      <c r="D110">
        <v>739.13775634765602</v>
      </c>
      <c r="E110">
        <v>596.34527587890602</v>
      </c>
      <c r="F110">
        <v>467.00460815429699</v>
      </c>
      <c r="G110">
        <v>464.58309936523398</v>
      </c>
      <c r="I110" s="7">
        <f t="shared" si="7"/>
        <v>272.13314819335903</v>
      </c>
      <c r="J110" s="7">
        <f t="shared" si="7"/>
        <v>131.76217651367205</v>
      </c>
      <c r="K110" s="7">
        <f t="shared" si="8"/>
        <v>179.89962463378862</v>
      </c>
      <c r="L110" s="8">
        <f t="shared" si="9"/>
        <v>1.3653358603644628</v>
      </c>
      <c r="M110" s="8">
        <f t="shared" si="12"/>
        <v>1.6664298425676232</v>
      </c>
      <c r="P110" s="6">
        <f t="shared" si="10"/>
        <v>-3.2132548657059559</v>
      </c>
    </row>
    <row r="111" spans="1:22" x14ac:dyDescent="0.15">
      <c r="A111" s="6">
        <v>55</v>
      </c>
      <c r="B111" s="6">
        <v>109</v>
      </c>
      <c r="D111">
        <v>736.3271484375</v>
      </c>
      <c r="E111">
        <v>595.81768798828102</v>
      </c>
      <c r="F111">
        <v>467.36795043945301</v>
      </c>
      <c r="G111">
        <v>465.30886840820301</v>
      </c>
      <c r="I111" s="7">
        <f t="shared" si="7"/>
        <v>268.95919799804699</v>
      </c>
      <c r="J111" s="7">
        <f t="shared" si="7"/>
        <v>130.50881958007801</v>
      </c>
      <c r="K111" s="7">
        <f t="shared" si="8"/>
        <v>177.60302429199237</v>
      </c>
      <c r="L111" s="8">
        <f t="shared" si="9"/>
        <v>1.3608507445201292</v>
      </c>
      <c r="M111" s="8">
        <f t="shared" si="12"/>
        <v>1.6647070568352451</v>
      </c>
      <c r="P111" s="6">
        <f t="shared" si="10"/>
        <v>-3.3133147778254823</v>
      </c>
    </row>
    <row r="112" spans="1:22" x14ac:dyDescent="0.15">
      <c r="A112" s="6">
        <v>55.5</v>
      </c>
      <c r="B112" s="6">
        <v>110</v>
      </c>
      <c r="D112">
        <v>732.00396728515602</v>
      </c>
      <c r="E112">
        <v>594.55206298828102</v>
      </c>
      <c r="F112">
        <v>467.86288452148398</v>
      </c>
      <c r="G112">
        <v>465.18328857421898</v>
      </c>
      <c r="I112" s="7">
        <f t="shared" si="7"/>
        <v>264.14108276367205</v>
      </c>
      <c r="J112" s="7">
        <f t="shared" si="7"/>
        <v>129.36877441406205</v>
      </c>
      <c r="K112" s="7">
        <f t="shared" si="8"/>
        <v>173.5829406738286</v>
      </c>
      <c r="L112" s="8">
        <f t="shared" si="9"/>
        <v>1.341768455796398</v>
      </c>
      <c r="M112" s="8">
        <f t="shared" si="12"/>
        <v>1.6483870982234694</v>
      </c>
      <c r="P112" s="6">
        <f t="shared" si="10"/>
        <v>-4.2611828694856717</v>
      </c>
    </row>
    <row r="113" spans="1:16" x14ac:dyDescent="0.15">
      <c r="A113" s="6">
        <v>56</v>
      </c>
      <c r="B113" s="6">
        <v>111</v>
      </c>
      <c r="D113">
        <v>722.94592285156295</v>
      </c>
      <c r="E113">
        <v>590.38439941406295</v>
      </c>
      <c r="F113">
        <v>466.21884155273398</v>
      </c>
      <c r="G113">
        <v>464.06094360351602</v>
      </c>
      <c r="I113" s="7">
        <f t="shared" si="7"/>
        <v>256.72708129882898</v>
      </c>
      <c r="J113" s="7">
        <f t="shared" si="7"/>
        <v>126.32345581054693</v>
      </c>
      <c r="K113" s="7">
        <f t="shared" si="8"/>
        <v>168.30066223144613</v>
      </c>
      <c r="L113" s="8">
        <f t="shared" si="9"/>
        <v>1.3322993829732961</v>
      </c>
      <c r="M113" s="8">
        <f t="shared" si="12"/>
        <v>1.6416803555123232</v>
      </c>
      <c r="P113" s="6">
        <f t="shared" si="10"/>
        <v>-4.6507124979666585</v>
      </c>
    </row>
    <row r="114" spans="1:16" x14ac:dyDescent="0.15">
      <c r="A114" s="6">
        <v>56.5</v>
      </c>
      <c r="B114" s="6">
        <v>112</v>
      </c>
      <c r="D114">
        <v>739.85559082031295</v>
      </c>
      <c r="E114">
        <v>601.72808837890602</v>
      </c>
      <c r="F114">
        <v>466.29592895507801</v>
      </c>
      <c r="G114">
        <v>463.86288452148398</v>
      </c>
      <c r="I114" s="7">
        <f t="shared" si="7"/>
        <v>273.55966186523494</v>
      </c>
      <c r="J114" s="7">
        <f t="shared" si="7"/>
        <v>137.86520385742205</v>
      </c>
      <c r="K114" s="7">
        <f t="shared" si="8"/>
        <v>177.05401916503951</v>
      </c>
      <c r="L114" s="8">
        <f t="shared" si="9"/>
        <v>1.2842545777406307</v>
      </c>
      <c r="M114" s="8">
        <f t="shared" si="12"/>
        <v>1.5963978803916135</v>
      </c>
      <c r="P114" s="6">
        <f t="shared" si="10"/>
        <v>-7.280732236334547</v>
      </c>
    </row>
    <row r="115" spans="1:16" x14ac:dyDescent="0.15">
      <c r="A115" s="6">
        <v>57</v>
      </c>
      <c r="B115" s="6">
        <v>113</v>
      </c>
      <c r="D115">
        <v>739.21826171875</v>
      </c>
      <c r="E115">
        <v>600.85791015625</v>
      </c>
      <c r="F115">
        <v>466.68051147460898</v>
      </c>
      <c r="G115">
        <v>464.47738647460898</v>
      </c>
      <c r="I115" s="7">
        <f t="shared" si="7"/>
        <v>272.53775024414102</v>
      </c>
      <c r="J115" s="7">
        <f t="shared" si="7"/>
        <v>136.38052368164102</v>
      </c>
      <c r="K115" s="7">
        <f t="shared" si="8"/>
        <v>177.07138366699232</v>
      </c>
      <c r="L115" s="8">
        <f t="shared" si="9"/>
        <v>1.2983626905579109</v>
      </c>
      <c r="M115" s="8">
        <f t="shared" si="12"/>
        <v>1.6132683233208491</v>
      </c>
      <c r="P115" s="6">
        <f t="shared" si="10"/>
        <v>-6.3008918503878295</v>
      </c>
    </row>
    <row r="116" spans="1:16" x14ac:dyDescent="0.15">
      <c r="A116" s="6">
        <v>57.5</v>
      </c>
      <c r="B116" s="6">
        <v>114</v>
      </c>
      <c r="D116">
        <v>729.95068359375</v>
      </c>
      <c r="E116">
        <v>596.86584472656295</v>
      </c>
      <c r="F116">
        <v>467.05310058593801</v>
      </c>
      <c r="G116">
        <v>464.70361328125</v>
      </c>
      <c r="I116" s="7">
        <f t="shared" si="7"/>
        <v>262.89758300781199</v>
      </c>
      <c r="J116" s="7">
        <f t="shared" si="7"/>
        <v>132.16223144531295</v>
      </c>
      <c r="K116" s="7">
        <f t="shared" si="8"/>
        <v>170.38402099609294</v>
      </c>
      <c r="L116" s="8">
        <f t="shared" si="9"/>
        <v>1.2892035730086449</v>
      </c>
      <c r="M116" s="8">
        <f t="shared" si="12"/>
        <v>1.6068715358835388</v>
      </c>
      <c r="P116" s="6">
        <f t="shared" si="10"/>
        <v>-6.6724191835873272</v>
      </c>
    </row>
    <row r="117" spans="1:16" x14ac:dyDescent="0.15">
      <c r="A117" s="6">
        <v>58</v>
      </c>
      <c r="B117" s="6">
        <v>115</v>
      </c>
      <c r="D117">
        <v>732.46331787109398</v>
      </c>
      <c r="E117">
        <v>597.49761962890602</v>
      </c>
      <c r="F117">
        <v>467.07019042968801</v>
      </c>
      <c r="G117">
        <v>464.46261596679699</v>
      </c>
      <c r="I117" s="7">
        <f t="shared" si="7"/>
        <v>265.39312744140597</v>
      </c>
      <c r="J117" s="7">
        <f t="shared" si="7"/>
        <v>133.03500366210903</v>
      </c>
      <c r="K117" s="7">
        <f t="shared" si="8"/>
        <v>172.26862487792965</v>
      </c>
      <c r="L117" s="8">
        <f t="shared" si="9"/>
        <v>1.2949120166559225</v>
      </c>
      <c r="M117" s="8">
        <f t="shared" si="12"/>
        <v>1.6153423096427719</v>
      </c>
      <c r="P117" s="6">
        <f t="shared" si="10"/>
        <v>-6.180434102678114</v>
      </c>
    </row>
    <row r="118" spans="1:16" x14ac:dyDescent="0.15">
      <c r="A118" s="6">
        <v>58.5</v>
      </c>
      <c r="B118" s="6">
        <v>116</v>
      </c>
      <c r="D118">
        <v>743.63415527343795</v>
      </c>
      <c r="E118">
        <v>602.68194580078102</v>
      </c>
      <c r="F118">
        <v>466.09509277343801</v>
      </c>
      <c r="G118">
        <v>463.79040527343801</v>
      </c>
      <c r="I118" s="7">
        <f t="shared" si="7"/>
        <v>277.53906249999994</v>
      </c>
      <c r="J118" s="7">
        <f t="shared" si="7"/>
        <v>138.89154052734301</v>
      </c>
      <c r="K118" s="7">
        <f t="shared" si="8"/>
        <v>180.31498413085984</v>
      </c>
      <c r="L118" s="8">
        <f t="shared" si="9"/>
        <v>1.2982430999486392</v>
      </c>
      <c r="M118" s="8">
        <f t="shared" si="12"/>
        <v>1.6214357230474443</v>
      </c>
      <c r="P118" s="6">
        <f t="shared" si="10"/>
        <v>-5.8265268242971544</v>
      </c>
    </row>
    <row r="119" spans="1:16" x14ac:dyDescent="0.15">
      <c r="A119" s="6">
        <v>59</v>
      </c>
      <c r="B119" s="6">
        <v>117</v>
      </c>
      <c r="D119">
        <v>749.603759765625</v>
      </c>
      <c r="E119">
        <v>605.77069091796898</v>
      </c>
      <c r="F119">
        <v>466.64358520507801</v>
      </c>
      <c r="G119">
        <v>464.29132080078102</v>
      </c>
      <c r="I119" s="7">
        <f t="shared" si="7"/>
        <v>282.96017456054699</v>
      </c>
      <c r="J119" s="7">
        <f t="shared" si="7"/>
        <v>141.47937011718795</v>
      </c>
      <c r="K119" s="7">
        <f t="shared" si="8"/>
        <v>183.92461547851542</v>
      </c>
      <c r="L119" s="8">
        <f t="shared" si="9"/>
        <v>1.3000101380587847</v>
      </c>
      <c r="M119" s="8">
        <f t="shared" si="12"/>
        <v>1.6259650912695456</v>
      </c>
      <c r="P119" s="6">
        <f t="shared" si="10"/>
        <v>-5.5634597592856272</v>
      </c>
    </row>
    <row r="120" spans="1:16" x14ac:dyDescent="0.15">
      <c r="A120" s="6">
        <v>59.5</v>
      </c>
      <c r="B120" s="6">
        <v>118</v>
      </c>
      <c r="D120">
        <v>751.55090332031295</v>
      </c>
      <c r="E120">
        <v>605.647216796875</v>
      </c>
      <c r="F120">
        <v>467.64404296875</v>
      </c>
      <c r="G120">
        <v>465.19573974609398</v>
      </c>
      <c r="I120" s="7">
        <f t="shared" si="7"/>
        <v>283.90686035156295</v>
      </c>
      <c r="J120" s="7">
        <f t="shared" si="7"/>
        <v>140.45147705078102</v>
      </c>
      <c r="K120" s="7">
        <f t="shared" si="8"/>
        <v>185.59082641601623</v>
      </c>
      <c r="L120" s="8">
        <f t="shared" si="9"/>
        <v>1.3213875020261612</v>
      </c>
      <c r="M120" s="8">
        <f t="shared" si="12"/>
        <v>1.6501047853488775</v>
      </c>
      <c r="P120" s="6">
        <f t="shared" si="10"/>
        <v>-4.1614190859883866</v>
      </c>
    </row>
    <row r="121" spans="1:16" x14ac:dyDescent="0.15">
      <c r="A121" s="6">
        <v>60</v>
      </c>
      <c r="B121" s="6">
        <v>119</v>
      </c>
      <c r="D121">
        <v>742.74548339843795</v>
      </c>
      <c r="E121">
        <v>599.83465576171898</v>
      </c>
      <c r="F121">
        <v>466.39520263671898</v>
      </c>
      <c r="G121">
        <v>463.93673706054699</v>
      </c>
      <c r="I121" s="7">
        <f t="shared" si="7"/>
        <v>276.35028076171898</v>
      </c>
      <c r="J121" s="7">
        <f t="shared" si="7"/>
        <v>135.89791870117199</v>
      </c>
      <c r="K121" s="7">
        <f t="shared" si="8"/>
        <v>181.22173767089859</v>
      </c>
      <c r="L121" s="8">
        <f t="shared" si="9"/>
        <v>1.3335137094291329</v>
      </c>
      <c r="M121" s="8">
        <f t="shared" si="12"/>
        <v>1.664993322863805</v>
      </c>
      <c r="P121" s="6">
        <f t="shared" si="10"/>
        <v>-3.2966883610156761</v>
      </c>
    </row>
    <row r="122" spans="1:16" x14ac:dyDescent="0.15">
      <c r="A122" s="6">
        <v>60.5</v>
      </c>
      <c r="B122" s="6">
        <v>120</v>
      </c>
      <c r="D122">
        <v>740.22296142578102</v>
      </c>
      <c r="E122">
        <v>598.50115966796898</v>
      </c>
      <c r="F122">
        <v>466.01614379882801</v>
      </c>
      <c r="G122">
        <v>464.14404296875</v>
      </c>
      <c r="I122" s="7">
        <f t="shared" si="7"/>
        <v>274.20681762695301</v>
      </c>
      <c r="J122" s="7">
        <f t="shared" si="7"/>
        <v>134.35711669921898</v>
      </c>
      <c r="K122" s="7">
        <f t="shared" si="8"/>
        <v>180.15683593749975</v>
      </c>
      <c r="L122" s="8">
        <f t="shared" si="9"/>
        <v>1.3408804860021755</v>
      </c>
      <c r="M122" s="8">
        <f t="shared" si="12"/>
        <v>1.675122429548803</v>
      </c>
      <c r="P122" s="6">
        <f t="shared" si="10"/>
        <v>-2.7083868063288978</v>
      </c>
    </row>
    <row r="123" spans="1:16" x14ac:dyDescent="0.15">
      <c r="A123" s="6">
        <v>61</v>
      </c>
      <c r="B123" s="6">
        <v>121</v>
      </c>
      <c r="D123">
        <v>750.76519775390602</v>
      </c>
      <c r="E123">
        <v>605.35321044921898</v>
      </c>
      <c r="F123">
        <v>467.35873413085898</v>
      </c>
      <c r="G123">
        <v>465.29409790039102</v>
      </c>
      <c r="I123" s="7">
        <f t="shared" si="7"/>
        <v>283.40646362304705</v>
      </c>
      <c r="J123" s="7">
        <f t="shared" si="7"/>
        <v>140.05911254882795</v>
      </c>
      <c r="K123" s="7">
        <f t="shared" si="8"/>
        <v>185.36508483886749</v>
      </c>
      <c r="L123" s="8">
        <f t="shared" si="9"/>
        <v>1.3234775050730441</v>
      </c>
      <c r="M123" s="8">
        <f t="shared" si="12"/>
        <v>1.6604817787316271</v>
      </c>
      <c r="P123" s="6">
        <f t="shared" si="10"/>
        <v>-3.5587201975377729</v>
      </c>
    </row>
    <row r="124" spans="1:16" x14ac:dyDescent="0.15">
      <c r="A124" s="6">
        <v>61.5</v>
      </c>
      <c r="B124" s="6">
        <v>122</v>
      </c>
      <c r="D124">
        <v>754.69573974609398</v>
      </c>
      <c r="E124">
        <v>607.08801269531295</v>
      </c>
      <c r="F124">
        <v>467.59002685546898</v>
      </c>
      <c r="G124">
        <v>464.95059204101602</v>
      </c>
      <c r="I124" s="7">
        <f t="shared" si="7"/>
        <v>287.105712890625</v>
      </c>
      <c r="J124" s="7">
        <f t="shared" si="7"/>
        <v>142.13742065429693</v>
      </c>
      <c r="K124" s="7">
        <f t="shared" si="8"/>
        <v>187.60951843261716</v>
      </c>
      <c r="L124" s="8">
        <f t="shared" si="9"/>
        <v>1.3199164412087956</v>
      </c>
      <c r="M124" s="8">
        <f t="shared" si="12"/>
        <v>1.6596830449793343</v>
      </c>
      <c r="P124" s="6">
        <f t="shared" si="10"/>
        <v>-3.6051108934666254</v>
      </c>
    </row>
    <row r="125" spans="1:16" x14ac:dyDescent="0.15">
      <c r="A125" s="6">
        <v>62</v>
      </c>
      <c r="B125" s="6">
        <v>123</v>
      </c>
      <c r="D125">
        <v>756.7470703125</v>
      </c>
      <c r="E125">
        <v>606.12786865234398</v>
      </c>
      <c r="F125">
        <v>467.233154296875</v>
      </c>
      <c r="G125">
        <v>464.40490722656301</v>
      </c>
      <c r="I125" s="7">
        <f t="shared" si="7"/>
        <v>289.513916015625</v>
      </c>
      <c r="J125" s="7">
        <f t="shared" si="7"/>
        <v>141.72296142578097</v>
      </c>
      <c r="K125" s="7">
        <f t="shared" si="8"/>
        <v>190.30784301757834</v>
      </c>
      <c r="L125" s="8">
        <f t="shared" si="9"/>
        <v>1.3428158789727298</v>
      </c>
      <c r="M125" s="8">
        <f t="shared" si="12"/>
        <v>1.6853448128552242</v>
      </c>
      <c r="P125" s="6">
        <f t="shared" si="10"/>
        <v>-2.1146677174897266</v>
      </c>
    </row>
    <row r="126" spans="1:16" x14ac:dyDescent="0.15">
      <c r="A126" s="6">
        <v>62.5</v>
      </c>
      <c r="B126" s="6">
        <v>124</v>
      </c>
      <c r="D126">
        <v>758.8271484375</v>
      </c>
      <c r="E126">
        <v>606.37017822265602</v>
      </c>
      <c r="F126">
        <v>465.72576904296898</v>
      </c>
      <c r="G126">
        <v>463.38134765625</v>
      </c>
      <c r="I126" s="7">
        <f t="shared" si="7"/>
        <v>293.10137939453102</v>
      </c>
      <c r="J126" s="7">
        <f t="shared" si="7"/>
        <v>142.98883056640602</v>
      </c>
      <c r="K126" s="7">
        <f t="shared" si="8"/>
        <v>193.00919799804683</v>
      </c>
      <c r="L126" s="8">
        <f t="shared" si="9"/>
        <v>1.3498201029653896</v>
      </c>
      <c r="M126" s="8">
        <f t="shared" si="12"/>
        <v>1.6951113669598394</v>
      </c>
      <c r="P126" s="6">
        <f t="shared" si="10"/>
        <v>-1.5474233254262604</v>
      </c>
    </row>
    <row r="127" spans="1:16" x14ac:dyDescent="0.15">
      <c r="A127" s="6">
        <v>63</v>
      </c>
      <c r="B127" s="6">
        <v>125</v>
      </c>
      <c r="D127">
        <v>752.484619140625</v>
      </c>
      <c r="E127">
        <v>600.63140869140602</v>
      </c>
      <c r="F127">
        <v>465.97598266601602</v>
      </c>
      <c r="G127">
        <v>463.46585083007801</v>
      </c>
      <c r="I127" s="7">
        <f t="shared" si="7"/>
        <v>286.50863647460898</v>
      </c>
      <c r="J127" s="7">
        <f t="shared" si="7"/>
        <v>137.16555786132801</v>
      </c>
      <c r="K127" s="7">
        <f t="shared" si="8"/>
        <v>190.49274597167937</v>
      </c>
      <c r="L127" s="8">
        <f t="shared" si="9"/>
        <v>1.3887797267901918</v>
      </c>
      <c r="M127" s="8">
        <f t="shared" si="12"/>
        <v>1.7368333208965974</v>
      </c>
      <c r="P127" s="6">
        <f t="shared" si="10"/>
        <v>0.87580027453029141</v>
      </c>
    </row>
    <row r="128" spans="1:16" x14ac:dyDescent="0.15">
      <c r="A128" s="6">
        <v>63.5</v>
      </c>
      <c r="B128" s="6">
        <v>126</v>
      </c>
      <c r="D128">
        <v>746.537109375</v>
      </c>
      <c r="E128">
        <v>595.04772949218795</v>
      </c>
      <c r="F128">
        <v>466.61264038085898</v>
      </c>
      <c r="G128">
        <v>464.10525512695301</v>
      </c>
      <c r="I128" s="7">
        <f t="shared" si="7"/>
        <v>279.92446899414102</v>
      </c>
      <c r="J128" s="7">
        <f t="shared" si="7"/>
        <v>130.94247436523494</v>
      </c>
      <c r="K128" s="7">
        <f t="shared" si="8"/>
        <v>188.26473693847657</v>
      </c>
      <c r="L128" s="8">
        <f t="shared" si="9"/>
        <v>1.4377667586558194</v>
      </c>
      <c r="M128" s="8">
        <f t="shared" si="12"/>
        <v>1.7885826828741804</v>
      </c>
      <c r="P128" s="6">
        <f t="shared" si="10"/>
        <v>3.8814187414135795</v>
      </c>
    </row>
    <row r="129" spans="1:16" x14ac:dyDescent="0.15">
      <c r="A129" s="6">
        <v>64</v>
      </c>
      <c r="B129" s="6">
        <v>127</v>
      </c>
      <c r="D129">
        <v>750.68505859375</v>
      </c>
      <c r="E129">
        <v>596.67877197265602</v>
      </c>
      <c r="F129">
        <v>467.26593017578102</v>
      </c>
      <c r="G129">
        <v>465.31533813476602</v>
      </c>
      <c r="I129" s="7">
        <f t="shared" si="7"/>
        <v>283.41912841796898</v>
      </c>
      <c r="J129" s="7">
        <f t="shared" si="7"/>
        <v>131.36343383789</v>
      </c>
      <c r="K129" s="7">
        <f t="shared" si="8"/>
        <v>191.46472473144598</v>
      </c>
      <c r="L129" s="8">
        <f t="shared" si="9"/>
        <v>1.4575191827561726</v>
      </c>
      <c r="M129" s="8">
        <f t="shared" si="12"/>
        <v>1.8110974370864894</v>
      </c>
      <c r="P129" s="6">
        <f t="shared" si="10"/>
        <v>5.1890824198018848</v>
      </c>
    </row>
    <row r="130" spans="1:16" x14ac:dyDescent="0.15">
      <c r="A130" s="6">
        <v>64.5</v>
      </c>
      <c r="B130" s="6">
        <v>128</v>
      </c>
      <c r="D130">
        <v>754.267578125</v>
      </c>
      <c r="E130">
        <v>597.51422119140602</v>
      </c>
      <c r="F130">
        <v>467.50555419921898</v>
      </c>
      <c r="G130">
        <v>464.851806640625</v>
      </c>
      <c r="I130" s="7">
        <f t="shared" ref="I130:J151" si="13">D130-F130</f>
        <v>286.76202392578102</v>
      </c>
      <c r="J130" s="7">
        <f t="shared" si="13"/>
        <v>132.66241455078102</v>
      </c>
      <c r="K130" s="7">
        <f t="shared" ref="K130:K151" si="14">I130-0.7*J130</f>
        <v>193.89833374023431</v>
      </c>
      <c r="L130" s="8">
        <f t="shared" ref="L130:L151" si="15">K130/J130</f>
        <v>1.4615920748676949</v>
      </c>
      <c r="M130" s="8">
        <f t="shared" si="12"/>
        <v>1.8179326593099672</v>
      </c>
      <c r="P130" s="6">
        <f t="shared" si="10"/>
        <v>5.5860741768990083</v>
      </c>
    </row>
    <row r="131" spans="1:16" x14ac:dyDescent="0.15">
      <c r="A131" s="6">
        <v>65</v>
      </c>
      <c r="B131" s="6">
        <v>129</v>
      </c>
      <c r="D131">
        <v>743.55169677734398</v>
      </c>
      <c r="E131">
        <v>592.455810546875</v>
      </c>
      <c r="F131">
        <v>466.94091796875</v>
      </c>
      <c r="G131">
        <v>463.953369140625</v>
      </c>
      <c r="I131" s="7">
        <f t="shared" si="13"/>
        <v>276.61077880859398</v>
      </c>
      <c r="J131" s="7">
        <f t="shared" si="13"/>
        <v>128.50244140625</v>
      </c>
      <c r="K131" s="7">
        <f t="shared" si="14"/>
        <v>186.65906982421899</v>
      </c>
      <c r="L131" s="8">
        <f t="shared" si="15"/>
        <v>1.4525721673575955</v>
      </c>
      <c r="M131" s="8">
        <f t="shared" si="12"/>
        <v>1.8116750819118235</v>
      </c>
      <c r="P131" s="6">
        <f t="shared" si="10"/>
        <v>5.2226322045330607</v>
      </c>
    </row>
    <row r="132" spans="1:16" x14ac:dyDescent="0.15">
      <c r="A132" s="6">
        <v>65.5</v>
      </c>
      <c r="B132" s="6">
        <v>130</v>
      </c>
      <c r="D132">
        <v>747.54895019531295</v>
      </c>
      <c r="E132">
        <v>596.60021972656295</v>
      </c>
      <c r="F132">
        <v>466.99169921875</v>
      </c>
      <c r="G132">
        <v>464.83380126953102</v>
      </c>
      <c r="I132" s="7">
        <f t="shared" si="13"/>
        <v>280.55725097656295</v>
      </c>
      <c r="J132" s="7">
        <f t="shared" si="13"/>
        <v>131.76641845703193</v>
      </c>
      <c r="K132" s="7">
        <f t="shared" si="14"/>
        <v>188.32075805664061</v>
      </c>
      <c r="L132" s="8">
        <f t="shared" si="15"/>
        <v>1.4292014631789558</v>
      </c>
      <c r="M132" s="8">
        <f t="shared" si="12"/>
        <v>1.7910667078451392</v>
      </c>
      <c r="P132" s="6">
        <f t="shared" si="10"/>
        <v>4.0256916568583563</v>
      </c>
    </row>
    <row r="133" spans="1:16" x14ac:dyDescent="0.15">
      <c r="A133" s="6">
        <v>66</v>
      </c>
      <c r="B133" s="6">
        <v>131</v>
      </c>
      <c r="D133">
        <v>757.02325439453102</v>
      </c>
      <c r="E133">
        <v>602.46447753906295</v>
      </c>
      <c r="F133">
        <v>467.57986450195301</v>
      </c>
      <c r="G133">
        <v>464.84072875976602</v>
      </c>
      <c r="I133" s="7">
        <f t="shared" si="13"/>
        <v>289.44338989257801</v>
      </c>
      <c r="J133" s="7">
        <f t="shared" si="13"/>
        <v>137.62374877929693</v>
      </c>
      <c r="K133" s="7">
        <f t="shared" si="14"/>
        <v>193.10676574707017</v>
      </c>
      <c r="L133" s="8">
        <f t="shared" si="15"/>
        <v>1.4031500192365032</v>
      </c>
      <c r="M133" s="8">
        <f t="shared" si="12"/>
        <v>1.7677775940146423</v>
      </c>
      <c r="P133" s="6">
        <f t="shared" si="10"/>
        <v>2.6730529395615017</v>
      </c>
    </row>
    <row r="134" spans="1:16" x14ac:dyDescent="0.15">
      <c r="A134" s="6">
        <v>66.5</v>
      </c>
      <c r="B134" s="6">
        <v>132</v>
      </c>
      <c r="D134">
        <v>758.69689941406295</v>
      </c>
      <c r="E134">
        <v>602.19732666015602</v>
      </c>
      <c r="F134">
        <v>466.14682006835898</v>
      </c>
      <c r="G134">
        <v>463.72760009765602</v>
      </c>
      <c r="I134" s="7">
        <f t="shared" si="13"/>
        <v>292.55007934570398</v>
      </c>
      <c r="J134" s="7">
        <f t="shared" si="13"/>
        <v>138.4697265625</v>
      </c>
      <c r="K134" s="7">
        <f t="shared" si="14"/>
        <v>195.621270751954</v>
      </c>
      <c r="L134" s="8">
        <f t="shared" si="15"/>
        <v>1.4127367447617365</v>
      </c>
      <c r="M134" s="8">
        <f t="shared" si="12"/>
        <v>1.7801266496518311</v>
      </c>
      <c r="P134" s="6">
        <f t="shared" ref="P134:P151" si="16">(M134-$O$2)/$O$2*100</f>
        <v>3.3902897953082851</v>
      </c>
    </row>
    <row r="135" spans="1:16" x14ac:dyDescent="0.15">
      <c r="A135" s="6">
        <v>67</v>
      </c>
      <c r="B135" s="6">
        <v>133</v>
      </c>
      <c r="D135">
        <v>761.26953125</v>
      </c>
      <c r="E135">
        <v>601.332275390625</v>
      </c>
      <c r="F135">
        <v>465.69760131835898</v>
      </c>
      <c r="G135">
        <v>463.57479858398398</v>
      </c>
      <c r="I135" s="7">
        <f t="shared" si="13"/>
        <v>295.57192993164102</v>
      </c>
      <c r="J135" s="7">
        <f t="shared" si="13"/>
        <v>137.75747680664102</v>
      </c>
      <c r="K135" s="7">
        <f t="shared" si="14"/>
        <v>199.14169616699232</v>
      </c>
      <c r="L135" s="8">
        <f t="shared" si="15"/>
        <v>1.4455962811115606</v>
      </c>
      <c r="M135" s="8">
        <f t="shared" si="12"/>
        <v>1.8157485161136109</v>
      </c>
      <c r="P135" s="6">
        <f t="shared" si="16"/>
        <v>5.4592184848785035</v>
      </c>
    </row>
    <row r="136" spans="1:16" x14ac:dyDescent="0.15">
      <c r="A136" s="6">
        <v>67.5</v>
      </c>
      <c r="B136" s="6">
        <v>134</v>
      </c>
      <c r="D136">
        <v>756.33190917968795</v>
      </c>
      <c r="E136">
        <v>598.81610107421898</v>
      </c>
      <c r="F136">
        <v>466.49630737304699</v>
      </c>
      <c r="G136">
        <v>464.63433837890602</v>
      </c>
      <c r="I136" s="7">
        <f t="shared" si="13"/>
        <v>289.83560180664097</v>
      </c>
      <c r="J136" s="7">
        <f t="shared" si="13"/>
        <v>134.18176269531295</v>
      </c>
      <c r="K136" s="7">
        <f t="shared" si="14"/>
        <v>195.90836791992189</v>
      </c>
      <c r="L136" s="8">
        <f t="shared" si="15"/>
        <v>1.4600223158848478</v>
      </c>
      <c r="M136" s="8">
        <f t="shared" si="12"/>
        <v>1.8329368809988535</v>
      </c>
      <c r="P136" s="6">
        <f t="shared" si="16"/>
        <v>6.4575238733969655</v>
      </c>
    </row>
    <row r="137" spans="1:16" x14ac:dyDescent="0.15">
      <c r="A137" s="6">
        <v>68</v>
      </c>
      <c r="B137" s="6">
        <v>135</v>
      </c>
      <c r="D137">
        <v>752.408447265625</v>
      </c>
      <c r="E137">
        <v>597.70202636718795</v>
      </c>
      <c r="F137">
        <v>466.70913696289102</v>
      </c>
      <c r="G137">
        <v>464.198974609375</v>
      </c>
      <c r="I137" s="7">
        <f t="shared" si="13"/>
        <v>285.69931030273398</v>
      </c>
      <c r="J137" s="7">
        <f t="shared" si="13"/>
        <v>133.50305175781295</v>
      </c>
      <c r="K137" s="7">
        <f t="shared" si="14"/>
        <v>192.2471740722649</v>
      </c>
      <c r="L137" s="8">
        <f t="shared" si="15"/>
        <v>1.4400208200560036</v>
      </c>
      <c r="M137" s="8">
        <f t="shared" si="12"/>
        <v>1.8156977152819651</v>
      </c>
      <c r="P137" s="6">
        <f t="shared" si="16"/>
        <v>5.4562679573378219</v>
      </c>
    </row>
    <row r="138" spans="1:16" x14ac:dyDescent="0.15">
      <c r="A138" s="6">
        <v>68.5</v>
      </c>
      <c r="B138" s="6">
        <v>136</v>
      </c>
      <c r="D138">
        <v>744.1318359375</v>
      </c>
      <c r="E138">
        <v>592.52917480468795</v>
      </c>
      <c r="F138">
        <v>466.15188598632801</v>
      </c>
      <c r="G138">
        <v>462.923828125</v>
      </c>
      <c r="I138" s="7">
        <f t="shared" si="13"/>
        <v>277.97994995117199</v>
      </c>
      <c r="J138" s="7">
        <f t="shared" si="13"/>
        <v>129.60534667968795</v>
      </c>
      <c r="K138" s="7">
        <f t="shared" si="14"/>
        <v>187.25620727539041</v>
      </c>
      <c r="L138" s="8">
        <f t="shared" si="15"/>
        <v>1.4448185362150467</v>
      </c>
      <c r="M138" s="8">
        <f t="shared" si="12"/>
        <v>1.8232577615529637</v>
      </c>
      <c r="P138" s="6">
        <f t="shared" si="16"/>
        <v>5.895357712539993</v>
      </c>
    </row>
    <row r="139" spans="1:16" x14ac:dyDescent="0.15">
      <c r="A139" s="6">
        <v>69</v>
      </c>
      <c r="B139" s="6">
        <v>137</v>
      </c>
      <c r="D139">
        <v>714.31292724609398</v>
      </c>
      <c r="E139">
        <v>575.45306396484398</v>
      </c>
      <c r="F139">
        <v>465.99169921875</v>
      </c>
      <c r="G139">
        <v>463.23452758789102</v>
      </c>
      <c r="I139" s="7">
        <f t="shared" si="13"/>
        <v>248.32122802734398</v>
      </c>
      <c r="J139" s="7">
        <f t="shared" si="13"/>
        <v>112.21853637695295</v>
      </c>
      <c r="K139" s="7">
        <f t="shared" si="14"/>
        <v>169.76825256347692</v>
      </c>
      <c r="L139" s="8">
        <f t="shared" si="15"/>
        <v>1.5128360968210179</v>
      </c>
      <c r="M139" s="8">
        <f t="shared" si="12"/>
        <v>1.8940376522708906</v>
      </c>
      <c r="P139" s="6">
        <f t="shared" si="16"/>
        <v>10.006274997238814</v>
      </c>
    </row>
    <row r="140" spans="1:16" x14ac:dyDescent="0.15">
      <c r="A140" s="6">
        <v>69.5</v>
      </c>
      <c r="B140" s="6">
        <v>138</v>
      </c>
      <c r="D140">
        <v>743.09710693359398</v>
      </c>
      <c r="E140">
        <v>593.56512451171898</v>
      </c>
      <c r="F140">
        <v>466.57708740234398</v>
      </c>
      <c r="G140">
        <v>464.43768310546898</v>
      </c>
      <c r="I140" s="7">
        <f t="shared" si="13"/>
        <v>276.52001953125</v>
      </c>
      <c r="J140" s="7">
        <f t="shared" si="13"/>
        <v>129.12744140625</v>
      </c>
      <c r="K140" s="7">
        <f t="shared" si="14"/>
        <v>186.13081054687501</v>
      </c>
      <c r="L140" s="8">
        <f t="shared" si="15"/>
        <v>1.4414504656782114</v>
      </c>
      <c r="M140" s="8">
        <f t="shared" si="12"/>
        <v>1.8254143512400398</v>
      </c>
      <c r="P140" s="6">
        <f t="shared" si="16"/>
        <v>6.0206130884762965</v>
      </c>
    </row>
    <row r="141" spans="1:16" x14ac:dyDescent="0.15">
      <c r="A141" s="6">
        <v>70</v>
      </c>
      <c r="B141" s="6">
        <v>139</v>
      </c>
      <c r="D141">
        <v>745.39068603515602</v>
      </c>
      <c r="E141">
        <v>597.80902099609398</v>
      </c>
      <c r="F141">
        <v>467.09832763671898</v>
      </c>
      <c r="G141">
        <v>464.81579589843801</v>
      </c>
      <c r="I141" s="7">
        <f t="shared" si="13"/>
        <v>278.29235839843705</v>
      </c>
      <c r="J141" s="7">
        <f t="shared" si="13"/>
        <v>132.99322509765597</v>
      </c>
      <c r="K141" s="7">
        <f t="shared" si="14"/>
        <v>185.19710083007789</v>
      </c>
      <c r="L141" s="8">
        <f t="shared" si="15"/>
        <v>1.3925303390010204</v>
      </c>
      <c r="M141" s="8">
        <f t="shared" si="12"/>
        <v>1.7792565546748043</v>
      </c>
      <c r="P141" s="6">
        <f t="shared" si="16"/>
        <v>3.3397544180406946</v>
      </c>
    </row>
    <row r="142" spans="1:16" x14ac:dyDescent="0.15">
      <c r="A142" s="6">
        <v>70.5</v>
      </c>
      <c r="B142" s="6">
        <v>140</v>
      </c>
      <c r="D142">
        <v>734.75689697265602</v>
      </c>
      <c r="E142">
        <v>593.05841064453102</v>
      </c>
      <c r="F142">
        <v>467.07293701171898</v>
      </c>
      <c r="G142">
        <v>464.55264282226602</v>
      </c>
      <c r="I142" s="7">
        <f t="shared" si="13"/>
        <v>267.68395996093705</v>
      </c>
      <c r="J142" s="7">
        <f t="shared" si="13"/>
        <v>128.505767822265</v>
      </c>
      <c r="K142" s="7">
        <f t="shared" si="14"/>
        <v>177.72992248535155</v>
      </c>
      <c r="L142" s="8">
        <f t="shared" si="15"/>
        <v>1.3830501579599757</v>
      </c>
      <c r="M142" s="8">
        <f t="shared" si="12"/>
        <v>1.7725387037457152</v>
      </c>
      <c r="P142" s="6">
        <f t="shared" si="16"/>
        <v>2.9495796209294642</v>
      </c>
    </row>
    <row r="143" spans="1:16" x14ac:dyDescent="0.15">
      <c r="A143" s="6">
        <v>71</v>
      </c>
      <c r="B143" s="6">
        <v>141</v>
      </c>
      <c r="D143">
        <v>727.66064453125</v>
      </c>
      <c r="E143">
        <v>590.41241455078102</v>
      </c>
      <c r="F143">
        <v>466.57019042968801</v>
      </c>
      <c r="G143">
        <v>463.76824951171898</v>
      </c>
      <c r="I143" s="7">
        <f t="shared" si="13"/>
        <v>261.09045410156199</v>
      </c>
      <c r="J143" s="7">
        <f t="shared" si="13"/>
        <v>126.64416503906205</v>
      </c>
      <c r="K143" s="7">
        <f t="shared" si="14"/>
        <v>172.43953857421855</v>
      </c>
      <c r="L143" s="8">
        <f t="shared" si="15"/>
        <v>1.3616066600544241</v>
      </c>
      <c r="M143" s="8">
        <f t="shared" si="12"/>
        <v>1.7538575359521191</v>
      </c>
      <c r="P143" s="6">
        <f t="shared" si="16"/>
        <v>1.8645717916986371</v>
      </c>
    </row>
    <row r="144" spans="1:16" x14ac:dyDescent="0.15">
      <c r="A144" s="6">
        <v>71.5</v>
      </c>
      <c r="B144" s="6">
        <v>142</v>
      </c>
      <c r="D144">
        <v>716.8681640625</v>
      </c>
      <c r="E144">
        <v>584.92144775390602</v>
      </c>
      <c r="F144">
        <v>465.90396118164102</v>
      </c>
      <c r="G144">
        <v>463.49124145507801</v>
      </c>
      <c r="I144" s="7">
        <f t="shared" si="13"/>
        <v>250.96420288085898</v>
      </c>
      <c r="J144" s="7">
        <f t="shared" si="13"/>
        <v>121.43020629882801</v>
      </c>
      <c r="K144" s="7">
        <f t="shared" si="14"/>
        <v>165.96305847167937</v>
      </c>
      <c r="L144" s="8">
        <f t="shared" si="15"/>
        <v>1.3667361979379358</v>
      </c>
      <c r="M144" s="8">
        <f t="shared" si="12"/>
        <v>1.7617494039475865</v>
      </c>
      <c r="P144" s="6">
        <f t="shared" si="16"/>
        <v>2.3229338521943204</v>
      </c>
    </row>
    <row r="145" spans="1:16" x14ac:dyDescent="0.15">
      <c r="A145" s="6">
        <v>72</v>
      </c>
      <c r="B145" s="6">
        <v>143</v>
      </c>
      <c r="D145">
        <v>731.47082519531295</v>
      </c>
      <c r="E145">
        <v>594.07220458984398</v>
      </c>
      <c r="F145">
        <v>466.40628051757801</v>
      </c>
      <c r="G145">
        <v>463.69113159179699</v>
      </c>
      <c r="I145" s="7">
        <f t="shared" si="13"/>
        <v>265.06454467773494</v>
      </c>
      <c r="J145" s="7">
        <f t="shared" si="13"/>
        <v>130.38107299804699</v>
      </c>
      <c r="K145" s="7">
        <f t="shared" si="14"/>
        <v>173.79779357910206</v>
      </c>
      <c r="L145" s="8">
        <f t="shared" si="15"/>
        <v>1.3329986445325959</v>
      </c>
      <c r="M145" s="8">
        <f t="shared" si="12"/>
        <v>1.7307741806542021</v>
      </c>
      <c r="P145" s="6">
        <f t="shared" si="16"/>
        <v>0.52388359169528642</v>
      </c>
    </row>
    <row r="146" spans="1:16" x14ac:dyDescent="0.15">
      <c r="A146" s="6">
        <v>72.5</v>
      </c>
      <c r="B146" s="6">
        <v>144</v>
      </c>
      <c r="D146">
        <v>735.72375488281295</v>
      </c>
      <c r="E146">
        <v>602.7470703125</v>
      </c>
      <c r="F146">
        <v>467.45797729492199</v>
      </c>
      <c r="G146">
        <v>464.77053833007801</v>
      </c>
      <c r="I146" s="7">
        <f t="shared" si="13"/>
        <v>268.26577758789097</v>
      </c>
      <c r="J146" s="7">
        <f t="shared" si="13"/>
        <v>137.97653198242199</v>
      </c>
      <c r="K146" s="7">
        <f t="shared" si="14"/>
        <v>171.6822052001956</v>
      </c>
      <c r="L146" s="8">
        <f t="shared" si="15"/>
        <v>1.2442855515608093</v>
      </c>
      <c r="M146" s="8">
        <f t="shared" si="12"/>
        <v>1.6448234177943712</v>
      </c>
      <c r="P146" s="6">
        <f t="shared" si="16"/>
        <v>-4.468162497802787</v>
      </c>
    </row>
    <row r="147" spans="1:16" x14ac:dyDescent="0.15">
      <c r="A147" s="6">
        <v>73</v>
      </c>
      <c r="B147" s="6">
        <v>145</v>
      </c>
      <c r="D147">
        <v>730.03826904296898</v>
      </c>
      <c r="E147">
        <v>599.84136962890602</v>
      </c>
      <c r="F147">
        <v>466.97921752929699</v>
      </c>
      <c r="G147">
        <v>464.37350463867199</v>
      </c>
      <c r="I147" s="7">
        <f t="shared" si="13"/>
        <v>263.05905151367199</v>
      </c>
      <c r="J147" s="7">
        <f t="shared" si="13"/>
        <v>135.46786499023403</v>
      </c>
      <c r="K147" s="7">
        <f t="shared" si="14"/>
        <v>168.23154602050818</v>
      </c>
      <c r="L147" s="8">
        <f t="shared" si="15"/>
        <v>1.2418557421912282</v>
      </c>
      <c r="M147" s="8">
        <f t="shared" si="12"/>
        <v>1.6451559385367456</v>
      </c>
      <c r="P147" s="6">
        <f t="shared" si="16"/>
        <v>-4.448849593339637</v>
      </c>
    </row>
    <row r="148" spans="1:16" x14ac:dyDescent="0.15">
      <c r="A148" s="6">
        <v>73.5</v>
      </c>
      <c r="B148" s="6">
        <v>146</v>
      </c>
      <c r="D148">
        <v>726.13537597656295</v>
      </c>
      <c r="E148">
        <v>598.02642822265602</v>
      </c>
      <c r="F148">
        <v>467.33239746093801</v>
      </c>
      <c r="G148">
        <v>465.08633422851602</v>
      </c>
      <c r="I148" s="7">
        <f t="shared" si="13"/>
        <v>258.80297851562494</v>
      </c>
      <c r="J148" s="7">
        <f t="shared" si="13"/>
        <v>132.94009399414</v>
      </c>
      <c r="K148" s="7">
        <f t="shared" si="14"/>
        <v>165.74491271972695</v>
      </c>
      <c r="L148" s="8">
        <f t="shared" si="15"/>
        <v>1.2467639200483263</v>
      </c>
      <c r="M148" s="8">
        <f t="shared" si="12"/>
        <v>1.6528264465057994</v>
      </c>
      <c r="P148" s="6">
        <f t="shared" si="16"/>
        <v>-4.0033441895792912</v>
      </c>
    </row>
    <row r="149" spans="1:16" x14ac:dyDescent="0.15">
      <c r="A149" s="6">
        <v>74</v>
      </c>
      <c r="B149" s="6">
        <v>147</v>
      </c>
      <c r="D149">
        <v>730.25811767578102</v>
      </c>
      <c r="E149">
        <v>600.90802001953102</v>
      </c>
      <c r="F149">
        <v>466.75439453125</v>
      </c>
      <c r="G149">
        <v>464.48800659179699</v>
      </c>
      <c r="I149" s="7">
        <f t="shared" si="13"/>
        <v>263.50372314453102</v>
      </c>
      <c r="J149" s="7">
        <f t="shared" si="13"/>
        <v>136.42001342773403</v>
      </c>
      <c r="K149" s="7">
        <f t="shared" si="14"/>
        <v>168.00971374511721</v>
      </c>
      <c r="L149" s="8">
        <f t="shared" si="15"/>
        <v>1.2315620672044372</v>
      </c>
      <c r="M149" s="8">
        <f t="shared" si="12"/>
        <v>1.6403869237738657</v>
      </c>
      <c r="P149" s="6">
        <f t="shared" si="16"/>
        <v>-4.7258354013262132</v>
      </c>
    </row>
    <row r="150" spans="1:16" x14ac:dyDescent="0.15">
      <c r="A150" s="6">
        <v>74.5</v>
      </c>
      <c r="B150" s="6">
        <v>148</v>
      </c>
      <c r="D150">
        <v>741.52880859375</v>
      </c>
      <c r="E150">
        <v>607.25927734375</v>
      </c>
      <c r="F150">
        <v>466.41552734375</v>
      </c>
      <c r="G150">
        <v>464.01477050781301</v>
      </c>
      <c r="I150" s="7">
        <f t="shared" si="13"/>
        <v>275.11328125</v>
      </c>
      <c r="J150" s="7">
        <f t="shared" si="13"/>
        <v>143.24450683593699</v>
      </c>
      <c r="K150" s="7">
        <f t="shared" si="14"/>
        <v>174.84212646484411</v>
      </c>
      <c r="L150" s="8">
        <f t="shared" si="15"/>
        <v>1.2205852100499532</v>
      </c>
      <c r="M150" s="8">
        <f t="shared" si="12"/>
        <v>1.6321723967313375</v>
      </c>
      <c r="P150" s="6">
        <f t="shared" si="16"/>
        <v>-5.2029375960630331</v>
      </c>
    </row>
    <row r="151" spans="1:16" x14ac:dyDescent="0.15">
      <c r="A151" s="6">
        <v>75</v>
      </c>
      <c r="B151" s="6">
        <v>149</v>
      </c>
      <c r="D151">
        <v>735.49523925781295</v>
      </c>
      <c r="E151">
        <v>601.31414794921898</v>
      </c>
      <c r="F151">
        <v>466.24700927734398</v>
      </c>
      <c r="G151">
        <v>463.62188720703102</v>
      </c>
      <c r="I151" s="7">
        <f t="shared" si="13"/>
        <v>269.24822998046898</v>
      </c>
      <c r="J151" s="7">
        <f t="shared" si="13"/>
        <v>137.69226074218795</v>
      </c>
      <c r="K151" s="7">
        <f t="shared" si="14"/>
        <v>172.86364746093741</v>
      </c>
      <c r="L151" s="8">
        <f t="shared" si="15"/>
        <v>1.2554347392451026</v>
      </c>
      <c r="M151" s="8">
        <f t="shared" si="12"/>
        <v>1.6697842560384424</v>
      </c>
      <c r="P151" s="6">
        <f t="shared" si="16"/>
        <v>-3.0184295250993665</v>
      </c>
    </row>
    <row r="152" spans="1:16" x14ac:dyDescent="0.15">
      <c r="A152" s="18">
        <v>75.5</v>
      </c>
      <c r="B152" s="18">
        <v>150</v>
      </c>
      <c r="D152">
        <v>735.21234130859398</v>
      </c>
      <c r="E152">
        <v>600.98303222656295</v>
      </c>
      <c r="F152">
        <v>467.177734375</v>
      </c>
      <c r="G152">
        <v>465.12603759765602</v>
      </c>
      <c r="I152" s="19">
        <f t="shared" ref="I152:I189" si="17">D152-F152</f>
        <v>268.03460693359398</v>
      </c>
      <c r="J152" s="19">
        <f t="shared" ref="J152:J189" si="18">E152-G152</f>
        <v>135.85699462890693</v>
      </c>
      <c r="K152" s="19">
        <f t="shared" ref="K152:K189" si="19">I152-0.7*J152</f>
        <v>172.93471069335914</v>
      </c>
      <c r="L152" s="20">
        <f t="shared" ref="L152:L189" si="20">K152/J152</f>
        <v>1.2729172404095195</v>
      </c>
      <c r="M152" s="20">
        <f t="shared" ref="M152:M189" si="21">L152+ABS($N$2)*A152</f>
        <v>1.6900290873148149</v>
      </c>
      <c r="N152" s="18"/>
      <c r="O152" s="18"/>
      <c r="P152" s="18">
        <f t="shared" ref="P152:P189" si="22">(M152-$O$2)/$O$2*100</f>
        <v>-1.8426036517376791</v>
      </c>
    </row>
    <row r="153" spans="1:16" x14ac:dyDescent="0.15">
      <c r="A153" s="18">
        <v>76</v>
      </c>
      <c r="B153" s="18">
        <v>151</v>
      </c>
      <c r="D153">
        <v>712.30426025390602</v>
      </c>
      <c r="E153">
        <v>586.94000244140602</v>
      </c>
      <c r="F153">
        <v>465.69992065429699</v>
      </c>
      <c r="G153">
        <v>463.69714355468801</v>
      </c>
      <c r="I153" s="19">
        <f t="shared" si="17"/>
        <v>246.60433959960903</v>
      </c>
      <c r="J153" s="19">
        <f t="shared" si="18"/>
        <v>123.24285888671801</v>
      </c>
      <c r="K153" s="19">
        <f t="shared" si="19"/>
        <v>160.33433837890644</v>
      </c>
      <c r="L153" s="20">
        <f t="shared" si="20"/>
        <v>1.3009625046614834</v>
      </c>
      <c r="M153" s="20">
        <f t="shared" si="21"/>
        <v>1.7208366816787346</v>
      </c>
      <c r="N153" s="18"/>
      <c r="O153" s="18"/>
      <c r="P153" s="18">
        <f t="shared" si="22"/>
        <v>-5.3289329745508249E-2</v>
      </c>
    </row>
    <row r="154" spans="1:16" x14ac:dyDescent="0.15">
      <c r="A154" s="18">
        <v>76.5</v>
      </c>
      <c r="B154" s="18">
        <v>152</v>
      </c>
      <c r="D154">
        <v>699.492919921875</v>
      </c>
      <c r="E154">
        <v>578.70520019531295</v>
      </c>
      <c r="F154">
        <v>466.15744018554699</v>
      </c>
      <c r="G154">
        <v>463.698974609375</v>
      </c>
      <c r="I154" s="19">
        <f t="shared" si="17"/>
        <v>233.33547973632801</v>
      </c>
      <c r="J154" s="19">
        <f t="shared" si="18"/>
        <v>115.00622558593795</v>
      </c>
      <c r="K154" s="19">
        <f t="shared" si="19"/>
        <v>152.83112182617145</v>
      </c>
      <c r="L154" s="20">
        <f t="shared" si="20"/>
        <v>1.3288943363502439</v>
      </c>
      <c r="M154" s="20">
        <f t="shared" si="21"/>
        <v>1.7515308434794505</v>
      </c>
      <c r="N154" s="18"/>
      <c r="O154" s="18"/>
      <c r="P154" s="18">
        <f t="shared" si="22"/>
        <v>1.7294367949494915</v>
      </c>
    </row>
    <row r="155" spans="1:16" x14ac:dyDescent="0.15">
      <c r="A155" s="18">
        <v>77</v>
      </c>
      <c r="B155" s="18">
        <v>153</v>
      </c>
      <c r="D155">
        <v>723.97711181640602</v>
      </c>
      <c r="E155">
        <v>593.40960693359398</v>
      </c>
      <c r="F155">
        <v>465.55355834960898</v>
      </c>
      <c r="G155">
        <v>463.57571411132801</v>
      </c>
      <c r="I155" s="19">
        <f t="shared" si="17"/>
        <v>258.42355346679705</v>
      </c>
      <c r="J155" s="19">
        <f t="shared" si="18"/>
        <v>129.83389282226597</v>
      </c>
      <c r="K155" s="19">
        <f t="shared" si="19"/>
        <v>167.53982849121087</v>
      </c>
      <c r="L155" s="20">
        <f t="shared" si="20"/>
        <v>1.2904167382592606</v>
      </c>
      <c r="M155" s="20">
        <f t="shared" si="21"/>
        <v>1.715815575500423</v>
      </c>
      <c r="N155" s="18"/>
      <c r="O155" s="18"/>
      <c r="P155" s="18">
        <f t="shared" si="22"/>
        <v>-0.34491668276007548</v>
      </c>
    </row>
    <row r="156" spans="1:16" x14ac:dyDescent="0.15">
      <c r="A156" s="18">
        <v>77.5</v>
      </c>
      <c r="B156" s="18">
        <v>154</v>
      </c>
      <c r="D156">
        <v>726.44317626953102</v>
      </c>
      <c r="E156">
        <v>596.031982421875</v>
      </c>
      <c r="F156">
        <v>466.59371948242199</v>
      </c>
      <c r="G156">
        <v>463.97784423828102</v>
      </c>
      <c r="I156" s="19">
        <f t="shared" si="17"/>
        <v>259.84945678710903</v>
      </c>
      <c r="J156" s="19">
        <f t="shared" si="18"/>
        <v>132.05413818359398</v>
      </c>
      <c r="K156" s="19">
        <f t="shared" si="19"/>
        <v>167.41156005859324</v>
      </c>
      <c r="L156" s="20">
        <f t="shared" si="20"/>
        <v>1.2677494424736775</v>
      </c>
      <c r="M156" s="20">
        <f t="shared" si="21"/>
        <v>1.6959106098267953</v>
      </c>
      <c r="N156" s="18"/>
      <c r="O156" s="18"/>
      <c r="P156" s="18">
        <f t="shared" si="22"/>
        <v>-1.501003059965057</v>
      </c>
    </row>
    <row r="157" spans="1:16" x14ac:dyDescent="0.15">
      <c r="A157" s="18">
        <v>78</v>
      </c>
      <c r="B157" s="18">
        <v>155</v>
      </c>
      <c r="D157">
        <v>728.62115478515602</v>
      </c>
      <c r="E157">
        <v>597.51501464843795</v>
      </c>
      <c r="F157">
        <v>466.87533569335898</v>
      </c>
      <c r="G157">
        <v>464.546630859375</v>
      </c>
      <c r="I157" s="19">
        <f t="shared" si="17"/>
        <v>261.74581909179705</v>
      </c>
      <c r="J157" s="19">
        <f t="shared" si="18"/>
        <v>132.96838378906295</v>
      </c>
      <c r="K157" s="19">
        <f t="shared" si="19"/>
        <v>168.66795043945297</v>
      </c>
      <c r="L157" s="20">
        <f t="shared" si="20"/>
        <v>1.2684816167053872</v>
      </c>
      <c r="M157" s="20">
        <f t="shared" si="21"/>
        <v>1.6994051141704607</v>
      </c>
      <c r="N157" s="18"/>
      <c r="O157" s="18"/>
      <c r="P157" s="18">
        <f t="shared" si="22"/>
        <v>-1.2980411994405865</v>
      </c>
    </row>
    <row r="158" spans="1:16" x14ac:dyDescent="0.15">
      <c r="A158" s="18">
        <v>78.5</v>
      </c>
      <c r="B158" s="18">
        <v>156</v>
      </c>
      <c r="D158">
        <v>725.31134033203102</v>
      </c>
      <c r="E158">
        <v>595.76599121093795</v>
      </c>
      <c r="F158">
        <v>466.46075439453102</v>
      </c>
      <c r="G158">
        <v>464.02493286132801</v>
      </c>
      <c r="I158" s="19">
        <f t="shared" si="17"/>
        <v>258.8505859375</v>
      </c>
      <c r="J158" s="19">
        <f t="shared" si="18"/>
        <v>131.74105834960994</v>
      </c>
      <c r="K158" s="19">
        <f t="shared" si="19"/>
        <v>166.63184509277306</v>
      </c>
      <c r="L158" s="20">
        <f t="shared" si="20"/>
        <v>1.2648436803245586</v>
      </c>
      <c r="M158" s="20">
        <f t="shared" si="21"/>
        <v>1.6985295079015876</v>
      </c>
      <c r="N158" s="18"/>
      <c r="O158" s="18"/>
      <c r="P158" s="18">
        <f t="shared" si="22"/>
        <v>-1.3488966741918245</v>
      </c>
    </row>
    <row r="159" spans="1:16" x14ac:dyDescent="0.15">
      <c r="A159" s="18">
        <v>79</v>
      </c>
      <c r="B159" s="18">
        <v>157</v>
      </c>
      <c r="D159">
        <v>708.41394042968795</v>
      </c>
      <c r="E159">
        <v>585.998046875</v>
      </c>
      <c r="F159">
        <v>465.94366455078102</v>
      </c>
      <c r="G159">
        <v>463.83749389648398</v>
      </c>
      <c r="I159" s="19">
        <f t="shared" si="17"/>
        <v>242.47027587890693</v>
      </c>
      <c r="J159" s="19">
        <f t="shared" si="18"/>
        <v>122.16055297851602</v>
      </c>
      <c r="K159" s="19">
        <f t="shared" si="19"/>
        <v>156.95788879394573</v>
      </c>
      <c r="L159" s="20">
        <f t="shared" si="20"/>
        <v>1.2848492002287302</v>
      </c>
      <c r="M159" s="20">
        <f t="shared" si="21"/>
        <v>1.7212973579177149</v>
      </c>
      <c r="N159" s="18"/>
      <c r="O159" s="18"/>
      <c r="P159" s="18">
        <f t="shared" si="22"/>
        <v>-2.6533115596757185E-2</v>
      </c>
    </row>
    <row r="160" spans="1:16" x14ac:dyDescent="0.15">
      <c r="A160" s="18">
        <v>79.5</v>
      </c>
      <c r="B160" s="18">
        <v>158</v>
      </c>
      <c r="D160">
        <v>699.0947265625</v>
      </c>
      <c r="E160">
        <v>580.21783447265602</v>
      </c>
      <c r="F160">
        <v>465.89196777343801</v>
      </c>
      <c r="G160">
        <v>463.64910888671898</v>
      </c>
      <c r="I160" s="19">
        <f t="shared" si="17"/>
        <v>233.20275878906199</v>
      </c>
      <c r="J160" s="19">
        <f t="shared" si="18"/>
        <v>116.56872558593705</v>
      </c>
      <c r="K160" s="19">
        <f t="shared" si="19"/>
        <v>151.60465087890606</v>
      </c>
      <c r="L160" s="20">
        <f t="shared" si="20"/>
        <v>1.3005602499028759</v>
      </c>
      <c r="M160" s="20">
        <f t="shared" si="21"/>
        <v>1.7397707377038163</v>
      </c>
      <c r="N160" s="18"/>
      <c r="O160" s="18"/>
      <c r="P160" s="18">
        <f t="shared" si="22"/>
        <v>1.0464063238287353</v>
      </c>
    </row>
    <row r="161" spans="1:16" x14ac:dyDescent="0.15">
      <c r="A161" s="18">
        <v>80</v>
      </c>
      <c r="B161" s="18">
        <v>159</v>
      </c>
      <c r="D161">
        <v>720.845703125</v>
      </c>
      <c r="E161">
        <v>595.16375732421898</v>
      </c>
      <c r="F161">
        <v>466.62881469726602</v>
      </c>
      <c r="G161">
        <v>464.19299316406301</v>
      </c>
      <c r="I161" s="19">
        <f t="shared" si="17"/>
        <v>254.21688842773398</v>
      </c>
      <c r="J161" s="19">
        <f t="shared" si="18"/>
        <v>130.97076416015597</v>
      </c>
      <c r="K161" s="19">
        <f t="shared" si="19"/>
        <v>162.5373535156248</v>
      </c>
      <c r="L161" s="20">
        <f t="shared" si="20"/>
        <v>1.2410201204664884</v>
      </c>
      <c r="M161" s="20">
        <f t="shared" si="21"/>
        <v>1.6829929383793842</v>
      </c>
      <c r="N161" s="18"/>
      <c r="O161" s="18"/>
      <c r="P161" s="18">
        <f t="shared" si="22"/>
        <v>-2.2512652925368957</v>
      </c>
    </row>
    <row r="162" spans="1:16" x14ac:dyDescent="0.15">
      <c r="A162" s="18">
        <v>80.5</v>
      </c>
      <c r="B162" s="18">
        <v>160</v>
      </c>
      <c r="D162">
        <v>715.46331787109398</v>
      </c>
      <c r="E162">
        <v>592.89978027343795</v>
      </c>
      <c r="F162">
        <v>467.05310058593801</v>
      </c>
      <c r="G162">
        <v>464.35272216796898</v>
      </c>
      <c r="I162" s="19">
        <f t="shared" si="17"/>
        <v>248.41021728515597</v>
      </c>
      <c r="J162" s="19">
        <f t="shared" si="18"/>
        <v>128.54705810546898</v>
      </c>
      <c r="K162" s="19">
        <f t="shared" si="19"/>
        <v>158.42727661132767</v>
      </c>
      <c r="L162" s="20">
        <f t="shared" si="20"/>
        <v>1.2324457591347044</v>
      </c>
      <c r="M162" s="20">
        <f t="shared" si="21"/>
        <v>1.6771809071595558</v>
      </c>
      <c r="N162" s="18"/>
      <c r="O162" s="18"/>
      <c r="P162" s="18">
        <f t="shared" si="22"/>
        <v>-2.5888298092160711</v>
      </c>
    </row>
    <row r="163" spans="1:16" x14ac:dyDescent="0.15">
      <c r="A163" s="18">
        <v>81</v>
      </c>
      <c r="B163" s="18">
        <v>161</v>
      </c>
      <c r="D163">
        <v>718.82318115234398</v>
      </c>
      <c r="E163">
        <v>596.601806640625</v>
      </c>
      <c r="F163">
        <v>467.097412109375</v>
      </c>
      <c r="G163">
        <v>464.49722290039102</v>
      </c>
      <c r="I163" s="19">
        <f t="shared" si="17"/>
        <v>251.72576904296898</v>
      </c>
      <c r="J163" s="19">
        <f t="shared" si="18"/>
        <v>132.10458374023398</v>
      </c>
      <c r="K163" s="19">
        <f t="shared" si="19"/>
        <v>159.25256042480521</v>
      </c>
      <c r="L163" s="20">
        <f t="shared" si="20"/>
        <v>1.2055036692591539</v>
      </c>
      <c r="M163" s="20">
        <f t="shared" si="21"/>
        <v>1.6530011473959609</v>
      </c>
      <c r="N163" s="18"/>
      <c r="O163" s="18"/>
      <c r="P163" s="18">
        <f t="shared" si="22"/>
        <v>-3.9931975094737835</v>
      </c>
    </row>
    <row r="164" spans="1:16" x14ac:dyDescent="0.15">
      <c r="A164" s="18">
        <v>81.5</v>
      </c>
      <c r="B164" s="18">
        <v>162</v>
      </c>
      <c r="D164">
        <v>734.04656982421898</v>
      </c>
      <c r="E164">
        <v>606.70715332031295</v>
      </c>
      <c r="F164">
        <v>467.06277465820301</v>
      </c>
      <c r="G164">
        <v>464.23175048828102</v>
      </c>
      <c r="I164" s="19">
        <f t="shared" si="17"/>
        <v>266.98379516601597</v>
      </c>
      <c r="J164" s="19">
        <f t="shared" si="18"/>
        <v>142.47540283203193</v>
      </c>
      <c r="K164" s="19">
        <f t="shared" si="19"/>
        <v>167.25101318359361</v>
      </c>
      <c r="L164" s="20">
        <f t="shared" si="20"/>
        <v>1.1738939484225941</v>
      </c>
      <c r="M164" s="20">
        <f t="shared" si="21"/>
        <v>1.6241537566713569</v>
      </c>
      <c r="N164" s="18"/>
      <c r="O164" s="18"/>
      <c r="P164" s="18">
        <f t="shared" si="22"/>
        <v>-5.6686626160933873</v>
      </c>
    </row>
    <row r="165" spans="1:16" x14ac:dyDescent="0.15">
      <c r="A165" s="18">
        <v>82</v>
      </c>
      <c r="B165" s="18">
        <v>163</v>
      </c>
      <c r="D165">
        <v>738.55206298828102</v>
      </c>
      <c r="E165">
        <v>609.35479736328102</v>
      </c>
      <c r="F165">
        <v>467.22161865234398</v>
      </c>
      <c r="G165">
        <v>464.15835571289102</v>
      </c>
      <c r="I165" s="19">
        <f t="shared" si="17"/>
        <v>271.33044433593705</v>
      </c>
      <c r="J165" s="19">
        <f t="shared" si="18"/>
        <v>145.19644165039</v>
      </c>
      <c r="K165" s="19">
        <f t="shared" si="19"/>
        <v>169.69293518066405</v>
      </c>
      <c r="L165" s="20">
        <f t="shared" si="20"/>
        <v>1.1687127676948015</v>
      </c>
      <c r="M165" s="20">
        <f t="shared" si="21"/>
        <v>1.6217349060555197</v>
      </c>
      <c r="N165" s="18"/>
      <c r="O165" s="18"/>
      <c r="P165" s="18">
        <f t="shared" si="22"/>
        <v>-5.8091501854423857</v>
      </c>
    </row>
    <row r="166" spans="1:16" x14ac:dyDescent="0.15">
      <c r="A166" s="18">
        <v>82.5</v>
      </c>
      <c r="B166" s="18">
        <v>164</v>
      </c>
      <c r="D166">
        <v>743.03668212890602</v>
      </c>
      <c r="E166">
        <v>610.96527099609398</v>
      </c>
      <c r="F166">
        <v>466.126953125</v>
      </c>
      <c r="G166">
        <v>463.580322265625</v>
      </c>
      <c r="I166" s="19">
        <f t="shared" si="17"/>
        <v>276.90972900390602</v>
      </c>
      <c r="J166" s="19">
        <f t="shared" si="18"/>
        <v>147.38494873046898</v>
      </c>
      <c r="K166" s="19">
        <f t="shared" si="19"/>
        <v>173.74026489257773</v>
      </c>
      <c r="L166" s="20">
        <f t="shared" si="20"/>
        <v>1.1788195903932237</v>
      </c>
      <c r="M166" s="20">
        <f t="shared" si="21"/>
        <v>1.6346040588658974</v>
      </c>
      <c r="N166" s="18"/>
      <c r="O166" s="18"/>
      <c r="P166" s="18">
        <f t="shared" si="22"/>
        <v>-5.0617059298635514</v>
      </c>
    </row>
    <row r="167" spans="1:16" x14ac:dyDescent="0.15">
      <c r="A167" s="18">
        <v>83</v>
      </c>
      <c r="B167" s="18">
        <v>165</v>
      </c>
      <c r="D167">
        <v>742.262451171875</v>
      </c>
      <c r="E167">
        <v>607.863037109375</v>
      </c>
      <c r="F167">
        <v>465.62420654296898</v>
      </c>
      <c r="G167">
        <v>463.16806030273398</v>
      </c>
      <c r="I167" s="19">
        <f t="shared" si="17"/>
        <v>276.63824462890602</v>
      </c>
      <c r="J167" s="19">
        <f t="shared" si="18"/>
        <v>144.69497680664102</v>
      </c>
      <c r="K167" s="19">
        <f t="shared" si="19"/>
        <v>175.3517608642573</v>
      </c>
      <c r="L167" s="20">
        <f t="shared" si="20"/>
        <v>1.2118717921948567</v>
      </c>
      <c r="M167" s="20">
        <f t="shared" si="21"/>
        <v>1.6704185907794862</v>
      </c>
      <c r="N167" s="18"/>
      <c r="O167" s="18"/>
      <c r="P167" s="18">
        <f t="shared" si="22"/>
        <v>-2.9815871730585286</v>
      </c>
    </row>
    <row r="168" spans="1:16" x14ac:dyDescent="0.15">
      <c r="A168" s="18">
        <v>83.5</v>
      </c>
      <c r="B168" s="18">
        <v>166</v>
      </c>
      <c r="D168">
        <v>738.072998046875</v>
      </c>
      <c r="E168">
        <v>605.06158447265602</v>
      </c>
      <c r="F168">
        <v>466.45013427734398</v>
      </c>
      <c r="G168">
        <v>464.02770996093801</v>
      </c>
      <c r="I168" s="19">
        <f t="shared" si="17"/>
        <v>271.62286376953102</v>
      </c>
      <c r="J168" s="19">
        <f t="shared" si="18"/>
        <v>141.03387451171801</v>
      </c>
      <c r="K168" s="19">
        <f t="shared" si="19"/>
        <v>172.89915161132842</v>
      </c>
      <c r="L168" s="20">
        <f t="shared" si="20"/>
        <v>1.2259405920026882</v>
      </c>
      <c r="M168" s="20">
        <f t="shared" si="21"/>
        <v>1.6872497206992734</v>
      </c>
      <c r="N168" s="18"/>
      <c r="O168" s="18"/>
      <c r="P168" s="18">
        <f t="shared" si="22"/>
        <v>-2.00403009849328</v>
      </c>
    </row>
    <row r="169" spans="1:16" x14ac:dyDescent="0.15">
      <c r="A169" s="18">
        <v>84</v>
      </c>
      <c r="B169" s="18">
        <v>167</v>
      </c>
      <c r="D169">
        <v>742.363037109375</v>
      </c>
      <c r="E169">
        <v>604.31726074218795</v>
      </c>
      <c r="F169">
        <v>466.66574096679699</v>
      </c>
      <c r="G169">
        <v>464.09786987304699</v>
      </c>
      <c r="I169" s="19">
        <f t="shared" si="17"/>
        <v>275.69729614257801</v>
      </c>
      <c r="J169" s="19">
        <f t="shared" si="18"/>
        <v>140.21939086914097</v>
      </c>
      <c r="K169" s="19">
        <f t="shared" si="19"/>
        <v>177.54372253417932</v>
      </c>
      <c r="L169" s="20">
        <f t="shared" si="20"/>
        <v>1.2661852361052623</v>
      </c>
      <c r="M169" s="20">
        <f t="shared" si="21"/>
        <v>1.730256694913803</v>
      </c>
      <c r="N169" s="18"/>
      <c r="O169" s="18"/>
      <c r="P169" s="18">
        <f t="shared" si="22"/>
        <v>0.4938278646630167</v>
      </c>
    </row>
    <row r="170" spans="1:16" x14ac:dyDescent="0.15">
      <c r="A170" s="18">
        <v>84.5</v>
      </c>
      <c r="B170" s="18">
        <v>168</v>
      </c>
      <c r="D170">
        <v>745.21624755859398</v>
      </c>
      <c r="E170">
        <v>603.57696533203102</v>
      </c>
      <c r="F170">
        <v>465.88134765625</v>
      </c>
      <c r="G170">
        <v>463.62603759765602</v>
      </c>
      <c r="I170" s="19">
        <f t="shared" si="17"/>
        <v>279.33489990234398</v>
      </c>
      <c r="J170" s="19">
        <f t="shared" si="18"/>
        <v>139.950927734375</v>
      </c>
      <c r="K170" s="19">
        <f t="shared" si="19"/>
        <v>181.36925048828147</v>
      </c>
      <c r="L170" s="20">
        <f t="shared" si="20"/>
        <v>1.2959488974057956</v>
      </c>
      <c r="M170" s="20">
        <f t="shared" si="21"/>
        <v>1.7627826863262919</v>
      </c>
      <c r="N170" s="18"/>
      <c r="O170" s="18"/>
      <c r="P170" s="18">
        <f t="shared" si="22"/>
        <v>2.3829472027026273</v>
      </c>
    </row>
    <row r="171" spans="1:16" x14ac:dyDescent="0.15">
      <c r="A171" s="18">
        <v>85</v>
      </c>
      <c r="B171" s="18">
        <v>169</v>
      </c>
      <c r="D171">
        <v>746.83740234375</v>
      </c>
      <c r="E171">
        <v>602.75335693359398</v>
      </c>
      <c r="F171">
        <v>465.56417846679699</v>
      </c>
      <c r="G171">
        <v>462.89935302734398</v>
      </c>
      <c r="I171" s="19">
        <f t="shared" si="17"/>
        <v>281.27322387695301</v>
      </c>
      <c r="J171" s="19">
        <f t="shared" si="18"/>
        <v>139.85400390625</v>
      </c>
      <c r="K171" s="19">
        <f t="shared" si="19"/>
        <v>183.37542114257803</v>
      </c>
      <c r="L171" s="20">
        <f t="shared" si="20"/>
        <v>1.3111917858676556</v>
      </c>
      <c r="M171" s="20">
        <f t="shared" si="21"/>
        <v>1.7807879049001074</v>
      </c>
      <c r="N171" s="18"/>
      <c r="O171" s="18"/>
      <c r="P171" s="18">
        <f t="shared" si="22"/>
        <v>3.4286956984845163</v>
      </c>
    </row>
    <row r="172" spans="1:16" x14ac:dyDescent="0.15">
      <c r="A172" s="18">
        <v>85.5</v>
      </c>
      <c r="B172" s="18">
        <v>170</v>
      </c>
      <c r="D172">
        <v>748.43609619140602</v>
      </c>
      <c r="E172">
        <v>601.48577880859398</v>
      </c>
      <c r="F172">
        <v>465.57708740234398</v>
      </c>
      <c r="G172">
        <v>463.22576904296898</v>
      </c>
      <c r="I172" s="19">
        <f t="shared" si="17"/>
        <v>282.85900878906205</v>
      </c>
      <c r="J172" s="19">
        <f t="shared" si="18"/>
        <v>138.260009765625</v>
      </c>
      <c r="K172" s="19">
        <f t="shared" si="19"/>
        <v>186.07700195312455</v>
      </c>
      <c r="L172" s="20">
        <f t="shared" si="20"/>
        <v>1.3458483206283418</v>
      </c>
      <c r="M172" s="20">
        <f t="shared" si="21"/>
        <v>1.8182067697727493</v>
      </c>
      <c r="N172" s="18"/>
      <c r="O172" s="18"/>
      <c r="P172" s="18">
        <f t="shared" si="22"/>
        <v>5.6019945948021475</v>
      </c>
    </row>
    <row r="173" spans="1:16" x14ac:dyDescent="0.15">
      <c r="A173" s="18">
        <v>86</v>
      </c>
      <c r="B173" s="18">
        <v>171</v>
      </c>
      <c r="D173">
        <v>746.40289306640602</v>
      </c>
      <c r="E173">
        <v>599.58721923828102</v>
      </c>
      <c r="F173">
        <v>465.54800415039102</v>
      </c>
      <c r="G173">
        <v>463.18835449218801</v>
      </c>
      <c r="I173" s="19">
        <f t="shared" si="17"/>
        <v>280.854888916015</v>
      </c>
      <c r="J173" s="19">
        <f t="shared" si="18"/>
        <v>136.39886474609301</v>
      </c>
      <c r="K173" s="19">
        <f t="shared" si="19"/>
        <v>185.3756835937499</v>
      </c>
      <c r="L173" s="20">
        <f t="shared" si="20"/>
        <v>1.3590705753953849</v>
      </c>
      <c r="M173" s="20">
        <f t="shared" si="21"/>
        <v>1.8341913546517481</v>
      </c>
      <c r="N173" s="18"/>
      <c r="O173" s="18"/>
      <c r="P173" s="18">
        <f t="shared" si="22"/>
        <v>6.530384079460795</v>
      </c>
    </row>
    <row r="174" spans="1:16" x14ac:dyDescent="0.15">
      <c r="A174" s="18">
        <v>86.5</v>
      </c>
      <c r="B174" s="18">
        <v>172</v>
      </c>
      <c r="D174">
        <v>747.33740234375</v>
      </c>
      <c r="E174">
        <v>600.14483642578102</v>
      </c>
      <c r="F174">
        <v>465.94091796875</v>
      </c>
      <c r="G174">
        <v>464.09463500976602</v>
      </c>
      <c r="I174" s="19">
        <f t="shared" si="17"/>
        <v>281.396484375</v>
      </c>
      <c r="J174" s="19">
        <f t="shared" si="18"/>
        <v>136.050201416015</v>
      </c>
      <c r="K174" s="19">
        <f t="shared" si="19"/>
        <v>186.1613433837895</v>
      </c>
      <c r="L174" s="20">
        <f t="shared" si="20"/>
        <v>1.3683283188574222</v>
      </c>
      <c r="M174" s="20">
        <f t="shared" si="21"/>
        <v>1.8462114282257409</v>
      </c>
      <c r="N174" s="18"/>
      <c r="O174" s="18"/>
      <c r="P174" s="18">
        <f t="shared" si="22"/>
        <v>7.2285135582926028</v>
      </c>
    </row>
    <row r="175" spans="1:16" x14ac:dyDescent="0.15">
      <c r="A175" s="18">
        <v>87</v>
      </c>
      <c r="B175" s="18">
        <v>173</v>
      </c>
      <c r="D175">
        <v>748.66064453125</v>
      </c>
      <c r="E175">
        <v>598.48931884765602</v>
      </c>
      <c r="F175">
        <v>466.10479736328102</v>
      </c>
      <c r="G175">
        <v>463.733154296875</v>
      </c>
      <c r="I175" s="19">
        <f t="shared" si="17"/>
        <v>282.55584716796898</v>
      </c>
      <c r="J175" s="19">
        <f t="shared" si="18"/>
        <v>134.75616455078102</v>
      </c>
      <c r="K175" s="19">
        <f t="shared" si="19"/>
        <v>188.22653198242227</v>
      </c>
      <c r="L175" s="20">
        <f t="shared" si="20"/>
        <v>1.3967934796147428</v>
      </c>
      <c r="M175" s="20">
        <f t="shared" si="21"/>
        <v>1.8774389190950171</v>
      </c>
      <c r="N175" s="18"/>
      <c r="O175" s="18"/>
      <c r="P175" s="18">
        <f t="shared" si="22"/>
        <v>9.0422155952719869</v>
      </c>
    </row>
    <row r="176" spans="1:16" x14ac:dyDescent="0.15">
      <c r="A176" s="18">
        <v>87.5</v>
      </c>
      <c r="B176" s="18">
        <v>174</v>
      </c>
      <c r="D176">
        <v>750.33386230468795</v>
      </c>
      <c r="E176">
        <v>597.649169921875</v>
      </c>
      <c r="F176">
        <v>466.36749267578102</v>
      </c>
      <c r="G176">
        <v>463.97000122070301</v>
      </c>
      <c r="I176" s="19">
        <f t="shared" si="17"/>
        <v>283.96636962890693</v>
      </c>
      <c r="J176" s="19">
        <f t="shared" si="18"/>
        <v>133.67916870117199</v>
      </c>
      <c r="K176" s="19">
        <f t="shared" si="19"/>
        <v>190.39095153808654</v>
      </c>
      <c r="L176" s="20">
        <f t="shared" si="20"/>
        <v>1.4242379974974915</v>
      </c>
      <c r="M176" s="20">
        <f t="shared" si="21"/>
        <v>1.9076457670897213</v>
      </c>
      <c r="N176" s="18"/>
      <c r="O176" s="18"/>
      <c r="P176" s="18">
        <f t="shared" si="22"/>
        <v>10.796638387934591</v>
      </c>
    </row>
    <row r="177" spans="1:16" x14ac:dyDescent="0.15">
      <c r="A177" s="18">
        <v>88</v>
      </c>
      <c r="B177" s="18">
        <v>175</v>
      </c>
      <c r="D177">
        <v>749.4794921875</v>
      </c>
      <c r="E177">
        <v>598.0947265625</v>
      </c>
      <c r="F177">
        <v>466.31164550781301</v>
      </c>
      <c r="G177">
        <v>464.05633544921898</v>
      </c>
      <c r="I177" s="19">
        <f t="shared" si="17"/>
        <v>283.16784667968699</v>
      </c>
      <c r="J177" s="19">
        <f t="shared" si="18"/>
        <v>134.03839111328102</v>
      </c>
      <c r="K177" s="19">
        <f t="shared" si="19"/>
        <v>189.34097290039028</v>
      </c>
      <c r="L177" s="20">
        <f t="shared" si="20"/>
        <v>1.4125876275280782</v>
      </c>
      <c r="M177" s="20">
        <f t="shared" si="21"/>
        <v>1.8987577272322635</v>
      </c>
      <c r="N177" s="18"/>
      <c r="O177" s="18"/>
      <c r="P177" s="18">
        <f t="shared" si="22"/>
        <v>10.280418366873425</v>
      </c>
    </row>
    <row r="178" spans="1:16" x14ac:dyDescent="0.15">
      <c r="A178" s="18">
        <v>88.5</v>
      </c>
      <c r="B178" s="18">
        <v>176</v>
      </c>
      <c r="D178">
        <v>743.26007080078102</v>
      </c>
      <c r="E178">
        <v>595.16064453125</v>
      </c>
      <c r="F178">
        <v>464.68511962890602</v>
      </c>
      <c r="G178">
        <v>461.96444702148398</v>
      </c>
      <c r="I178" s="19">
        <f t="shared" si="17"/>
        <v>278.574951171875</v>
      </c>
      <c r="J178" s="19">
        <f t="shared" si="18"/>
        <v>133.19619750976602</v>
      </c>
      <c r="K178" s="19">
        <f t="shared" si="19"/>
        <v>185.33761291503879</v>
      </c>
      <c r="L178" s="20">
        <f t="shared" si="20"/>
        <v>1.3914632427960245</v>
      </c>
      <c r="M178" s="20">
        <f t="shared" si="21"/>
        <v>1.8803956726121656</v>
      </c>
      <c r="N178" s="18"/>
      <c r="O178" s="18"/>
      <c r="P178" s="18">
        <f t="shared" si="22"/>
        <v>9.2139447264835574</v>
      </c>
    </row>
    <row r="179" spans="1:16" x14ac:dyDescent="0.15">
      <c r="A179" s="18">
        <v>89</v>
      </c>
      <c r="B179" s="18">
        <v>177</v>
      </c>
      <c r="D179">
        <v>741.66180419921898</v>
      </c>
      <c r="E179">
        <v>594.76916503906295</v>
      </c>
      <c r="F179">
        <v>465.427978515625</v>
      </c>
      <c r="G179">
        <v>462.41735839843801</v>
      </c>
      <c r="I179" s="19">
        <f t="shared" si="17"/>
        <v>276.23382568359398</v>
      </c>
      <c r="J179" s="19">
        <f t="shared" si="18"/>
        <v>132.35180664062494</v>
      </c>
      <c r="K179" s="19">
        <f t="shared" si="19"/>
        <v>183.58756103515651</v>
      </c>
      <c r="L179" s="20">
        <f t="shared" si="20"/>
        <v>1.3871179071522015</v>
      </c>
      <c r="M179" s="20">
        <f t="shared" si="21"/>
        <v>1.878812667080298</v>
      </c>
      <c r="N179" s="18"/>
      <c r="O179" s="18"/>
      <c r="P179" s="18">
        <f t="shared" si="22"/>
        <v>9.1220032903394657</v>
      </c>
    </row>
    <row r="180" spans="1:16" x14ac:dyDescent="0.15">
      <c r="A180" s="18">
        <v>89.5</v>
      </c>
      <c r="B180" s="18">
        <v>178</v>
      </c>
      <c r="D180">
        <v>742.81292724609398</v>
      </c>
      <c r="E180">
        <v>597.62469482421898</v>
      </c>
      <c r="F180">
        <v>466.27285766601602</v>
      </c>
      <c r="G180">
        <v>463.72067260742199</v>
      </c>
      <c r="I180" s="19">
        <f t="shared" si="17"/>
        <v>276.54006958007795</v>
      </c>
      <c r="J180" s="19">
        <f t="shared" si="18"/>
        <v>133.90402221679699</v>
      </c>
      <c r="K180" s="19">
        <f t="shared" si="19"/>
        <v>182.80725402832007</v>
      </c>
      <c r="L180" s="20">
        <f t="shared" si="20"/>
        <v>1.3652110743346186</v>
      </c>
      <c r="M180" s="20">
        <f t="shared" si="21"/>
        <v>1.8596681643746709</v>
      </c>
      <c r="N180" s="18"/>
      <c r="O180" s="18"/>
      <c r="P180" s="18">
        <f t="shared" si="22"/>
        <v>8.0100848304315733</v>
      </c>
    </row>
    <row r="181" spans="1:16" x14ac:dyDescent="0.15">
      <c r="A181" s="18">
        <v>90</v>
      </c>
      <c r="B181" s="18">
        <v>179</v>
      </c>
      <c r="D181">
        <v>743.38000488281295</v>
      </c>
      <c r="E181">
        <v>598.86584472656295</v>
      </c>
      <c r="F181">
        <v>466.49398803710898</v>
      </c>
      <c r="G181">
        <v>463.92520141601602</v>
      </c>
      <c r="I181" s="19">
        <f t="shared" si="17"/>
        <v>276.88601684570398</v>
      </c>
      <c r="J181" s="19">
        <f t="shared" si="18"/>
        <v>134.94064331054693</v>
      </c>
      <c r="K181" s="19">
        <f t="shared" si="19"/>
        <v>182.42756652832114</v>
      </c>
      <c r="L181" s="20">
        <f t="shared" si="20"/>
        <v>1.3519097141732881</v>
      </c>
      <c r="M181" s="20">
        <f t="shared" si="21"/>
        <v>1.849129134325296</v>
      </c>
      <c r="N181" s="18"/>
      <c r="O181" s="18"/>
      <c r="P181" s="18">
        <f t="shared" si="22"/>
        <v>7.3979748037773225</v>
      </c>
    </row>
    <row r="182" spans="1:16" x14ac:dyDescent="0.15">
      <c r="A182" s="18">
        <v>90.5</v>
      </c>
      <c r="B182" s="18">
        <v>180</v>
      </c>
      <c r="D182">
        <v>732.75372314453102</v>
      </c>
      <c r="E182">
        <v>594.96722412109398</v>
      </c>
      <c r="F182">
        <v>465.18606567382801</v>
      </c>
      <c r="G182">
        <v>462.63851928710898</v>
      </c>
      <c r="I182" s="19">
        <f t="shared" si="17"/>
        <v>267.56765747070301</v>
      </c>
      <c r="J182" s="19">
        <f t="shared" si="18"/>
        <v>132.328704833985</v>
      </c>
      <c r="K182" s="19">
        <f t="shared" si="19"/>
        <v>174.93756408691351</v>
      </c>
      <c r="L182" s="20">
        <f t="shared" si="20"/>
        <v>1.3219925662114211</v>
      </c>
      <c r="M182" s="20">
        <f t="shared" si="21"/>
        <v>1.8219743164753845</v>
      </c>
      <c r="N182" s="18"/>
      <c r="O182" s="18"/>
      <c r="P182" s="18">
        <f t="shared" si="22"/>
        <v>5.8208148374399409</v>
      </c>
    </row>
    <row r="183" spans="1:16" x14ac:dyDescent="0.15">
      <c r="A183" s="18">
        <v>91</v>
      </c>
      <c r="B183" s="18">
        <v>181</v>
      </c>
      <c r="D183">
        <v>735.08050537109398</v>
      </c>
      <c r="E183">
        <v>600.33270263671898</v>
      </c>
      <c r="F183">
        <v>465.39196777343801</v>
      </c>
      <c r="G183">
        <v>462.37765502929699</v>
      </c>
      <c r="I183" s="19">
        <f t="shared" si="17"/>
        <v>269.68853759765597</v>
      </c>
      <c r="J183" s="19">
        <f t="shared" si="18"/>
        <v>137.95504760742199</v>
      </c>
      <c r="K183" s="19">
        <f t="shared" si="19"/>
        <v>173.12000427246056</v>
      </c>
      <c r="L183" s="20">
        <f t="shared" si="20"/>
        <v>1.2549015586954624</v>
      </c>
      <c r="M183" s="20">
        <f t="shared" si="21"/>
        <v>1.7576456390713815</v>
      </c>
      <c r="N183" s="18"/>
      <c r="O183" s="18"/>
      <c r="P183" s="18">
        <f t="shared" si="22"/>
        <v>2.0845859571804302</v>
      </c>
    </row>
    <row r="184" spans="1:16" x14ac:dyDescent="0.15">
      <c r="A184" s="18">
        <v>91.5</v>
      </c>
      <c r="B184" s="18">
        <v>182</v>
      </c>
      <c r="D184">
        <v>710.17242431640602</v>
      </c>
      <c r="E184">
        <v>584.795166015625</v>
      </c>
      <c r="F184">
        <v>465.12603759765602</v>
      </c>
      <c r="G184">
        <v>462.54248046875</v>
      </c>
      <c r="I184" s="19">
        <f t="shared" si="17"/>
        <v>245.04638671875</v>
      </c>
      <c r="J184" s="19">
        <f t="shared" si="18"/>
        <v>122.252685546875</v>
      </c>
      <c r="K184" s="19">
        <f t="shared" si="19"/>
        <v>159.46950683593752</v>
      </c>
      <c r="L184" s="20">
        <f t="shared" si="20"/>
        <v>1.3044253884696266</v>
      </c>
      <c r="M184" s="20">
        <f t="shared" si="21"/>
        <v>1.8099317989575012</v>
      </c>
      <c r="N184" s="18"/>
      <c r="O184" s="18"/>
      <c r="P184" s="18">
        <f t="shared" si="22"/>
        <v>5.1213818076144761</v>
      </c>
    </row>
    <row r="185" spans="1:16" x14ac:dyDescent="0.15">
      <c r="A185" s="18">
        <v>92</v>
      </c>
      <c r="B185" s="18">
        <v>183</v>
      </c>
      <c r="D185">
        <v>703.19927978515602</v>
      </c>
      <c r="E185">
        <v>582.017333984375</v>
      </c>
      <c r="F185">
        <v>465.77099609375</v>
      </c>
      <c r="G185">
        <v>463.24700927734398</v>
      </c>
      <c r="I185" s="19">
        <f t="shared" si="17"/>
        <v>237.42828369140602</v>
      </c>
      <c r="J185" s="19">
        <f t="shared" si="18"/>
        <v>118.77032470703102</v>
      </c>
      <c r="K185" s="19">
        <f t="shared" si="19"/>
        <v>154.28905639648431</v>
      </c>
      <c r="L185" s="20">
        <f t="shared" si="20"/>
        <v>1.2990539242615258</v>
      </c>
      <c r="M185" s="20">
        <f t="shared" si="21"/>
        <v>1.8073226648613561</v>
      </c>
      <c r="N185" s="18"/>
      <c r="O185" s="18"/>
      <c r="P185" s="18">
        <f t="shared" si="22"/>
        <v>4.9698425166499662</v>
      </c>
    </row>
    <row r="186" spans="1:16" x14ac:dyDescent="0.15">
      <c r="A186" s="18">
        <v>92.5</v>
      </c>
      <c r="B186" s="18">
        <v>184</v>
      </c>
      <c r="D186">
        <v>713.24505615234398</v>
      </c>
      <c r="E186">
        <v>591.59118652343795</v>
      </c>
      <c r="F186">
        <v>466.01892089843801</v>
      </c>
      <c r="G186">
        <v>463.54293823242199</v>
      </c>
      <c r="I186" s="19">
        <f t="shared" si="17"/>
        <v>247.22613525390597</v>
      </c>
      <c r="J186" s="19">
        <f t="shared" si="18"/>
        <v>128.04824829101597</v>
      </c>
      <c r="K186" s="19">
        <f t="shared" si="19"/>
        <v>157.5923614501948</v>
      </c>
      <c r="L186" s="20">
        <f t="shared" si="20"/>
        <v>1.2307264140938012</v>
      </c>
      <c r="M186" s="20">
        <f t="shared" si="21"/>
        <v>1.741757484805587</v>
      </c>
      <c r="N186" s="18"/>
      <c r="O186" s="18"/>
      <c r="P186" s="18">
        <f t="shared" si="22"/>
        <v>1.1617971914629222</v>
      </c>
    </row>
    <row r="187" spans="1:16" x14ac:dyDescent="0.15">
      <c r="A187" s="18">
        <v>93</v>
      </c>
      <c r="B187" s="18">
        <v>185</v>
      </c>
      <c r="D187">
        <v>710.37567138671898</v>
      </c>
      <c r="E187">
        <v>591.95263671875</v>
      </c>
      <c r="F187">
        <v>465.93212890625</v>
      </c>
      <c r="G187">
        <v>463.11126708984398</v>
      </c>
      <c r="I187" s="19">
        <f t="shared" si="17"/>
        <v>244.44354248046898</v>
      </c>
      <c r="J187" s="19">
        <f t="shared" si="18"/>
        <v>128.84136962890602</v>
      </c>
      <c r="K187" s="19">
        <f t="shared" si="19"/>
        <v>154.25458374023475</v>
      </c>
      <c r="L187" s="20">
        <f t="shared" si="20"/>
        <v>1.19724420956192</v>
      </c>
      <c r="M187" s="20">
        <f t="shared" si="21"/>
        <v>1.7110376103856615</v>
      </c>
      <c r="N187" s="18"/>
      <c r="O187" s="18"/>
      <c r="P187" s="18">
        <f t="shared" si="22"/>
        <v>-0.62242232986876911</v>
      </c>
    </row>
    <row r="188" spans="1:16" x14ac:dyDescent="0.15">
      <c r="A188" s="18">
        <v>93.5</v>
      </c>
      <c r="B188" s="18">
        <v>186</v>
      </c>
      <c r="D188">
        <v>701.58563232421898</v>
      </c>
      <c r="E188">
        <v>589.21112060546898</v>
      </c>
      <c r="F188">
        <v>466.32455444335898</v>
      </c>
      <c r="G188">
        <v>463.52169799804699</v>
      </c>
      <c r="I188" s="19">
        <f t="shared" si="17"/>
        <v>235.26107788086</v>
      </c>
      <c r="J188" s="19">
        <f t="shared" si="18"/>
        <v>125.68942260742199</v>
      </c>
      <c r="K188" s="19">
        <f t="shared" si="19"/>
        <v>147.2784820556646</v>
      </c>
      <c r="L188" s="20">
        <f t="shared" si="20"/>
        <v>1.1717651255004473</v>
      </c>
      <c r="M188" s="20">
        <f t="shared" si="21"/>
        <v>1.6883208564361443</v>
      </c>
      <c r="N188" s="18"/>
      <c r="O188" s="18"/>
      <c r="P188" s="18">
        <f t="shared" si="22"/>
        <v>-1.9418182135878697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F44" sqref="F4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683.17523189999997</v>
      </c>
      <c r="E2">
        <v>560.06671140000003</v>
      </c>
      <c r="F2">
        <v>475.91845699999999</v>
      </c>
      <c r="G2">
        <v>471.40563959999997</v>
      </c>
      <c r="I2" s="7">
        <f t="shared" ref="I2:I33" si="0">D2-F2</f>
        <v>207.25677489999998</v>
      </c>
      <c r="J2" s="7">
        <f t="shared" ref="J2:J33" si="1">E2-G2</f>
        <v>88.661071800000059</v>
      </c>
      <c r="K2" s="7">
        <f t="shared" ref="K2:K65" si="2">I2-0.7*J2</f>
        <v>145.19402463999995</v>
      </c>
      <c r="L2" s="8">
        <f t="shared" ref="L2:L65" si="3">K2/J2</f>
        <v>1.6376299281326741</v>
      </c>
      <c r="M2" s="8"/>
      <c r="N2" s="18">
        <f>LINEST(V64:V104,U64:U104)</f>
        <v>-9.3022554906066826E-3</v>
      </c>
      <c r="O2" s="9">
        <f>AVERAGE(M38:M45)</f>
        <v>1.3136646658041415</v>
      </c>
    </row>
    <row r="3" spans="1:16" x14ac:dyDescent="0.15">
      <c r="A3" s="6">
        <v>1</v>
      </c>
      <c r="B3" s="6">
        <v>1</v>
      </c>
      <c r="C3" s="6" t="s">
        <v>7</v>
      </c>
      <c r="D3">
        <v>677.71704099999999</v>
      </c>
      <c r="E3">
        <v>556.92272949999995</v>
      </c>
      <c r="F3">
        <v>476.89575200000002</v>
      </c>
      <c r="G3">
        <v>472.37622069999998</v>
      </c>
      <c r="I3" s="7">
        <f t="shared" si="0"/>
        <v>200.82128899999998</v>
      </c>
      <c r="J3" s="7">
        <f t="shared" si="1"/>
        <v>84.54650879999997</v>
      </c>
      <c r="K3" s="7">
        <f t="shared" si="2"/>
        <v>141.63873283999999</v>
      </c>
      <c r="L3" s="8">
        <f t="shared" si="3"/>
        <v>1.6752759498923278</v>
      </c>
      <c r="M3" s="8"/>
      <c r="N3" s="18"/>
    </row>
    <row r="4" spans="1:16" ht="15" x14ac:dyDescent="0.15">
      <c r="A4" s="6">
        <v>1.5</v>
      </c>
      <c r="B4" s="6">
        <v>2</v>
      </c>
      <c r="D4">
        <v>672.03210449999995</v>
      </c>
      <c r="E4">
        <v>552.90710449999995</v>
      </c>
      <c r="F4">
        <v>476.7149963</v>
      </c>
      <c r="G4">
        <v>471.72592159999999</v>
      </c>
      <c r="I4" s="7">
        <f t="shared" si="0"/>
        <v>195.31710819999995</v>
      </c>
      <c r="J4" s="7">
        <f t="shared" si="1"/>
        <v>81.181182899999953</v>
      </c>
      <c r="K4" s="7">
        <f t="shared" si="2"/>
        <v>138.49028016999998</v>
      </c>
      <c r="L4" s="8">
        <f t="shared" si="3"/>
        <v>1.7059406530278589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675.16638179999995</v>
      </c>
      <c r="E5">
        <v>554.70483400000001</v>
      </c>
      <c r="F5">
        <v>478.20092770000002</v>
      </c>
      <c r="G5">
        <v>473.16644289999999</v>
      </c>
      <c r="I5" s="7">
        <f t="shared" si="0"/>
        <v>196.96545409999993</v>
      </c>
      <c r="J5" s="7">
        <f t="shared" si="1"/>
        <v>81.538391100000013</v>
      </c>
      <c r="K5" s="7">
        <f t="shared" si="2"/>
        <v>139.88858032999991</v>
      </c>
      <c r="L5" s="8">
        <f t="shared" si="3"/>
        <v>1.7156161464902866</v>
      </c>
      <c r="M5" s="8"/>
      <c r="N5" s="18">
        <f>RSQ(V64:V104,U64:U104)</f>
        <v>0.98755666014704957</v>
      </c>
    </row>
    <row r="6" spans="1:16" x14ac:dyDescent="0.15">
      <c r="A6" s="6">
        <v>2.5</v>
      </c>
      <c r="B6" s="6">
        <v>4</v>
      </c>
      <c r="C6" s="6" t="s">
        <v>5</v>
      </c>
      <c r="D6">
        <v>677.99365230000001</v>
      </c>
      <c r="E6">
        <v>554.90667719999999</v>
      </c>
      <c r="F6">
        <v>476.18914790000002</v>
      </c>
      <c r="G6">
        <v>471.26986690000001</v>
      </c>
      <c r="I6" s="7">
        <f t="shared" si="0"/>
        <v>201.80450439999998</v>
      </c>
      <c r="J6" s="7">
        <f t="shared" si="1"/>
        <v>83.636810299999979</v>
      </c>
      <c r="K6" s="7">
        <f t="shared" si="2"/>
        <v>143.25873719000001</v>
      </c>
      <c r="L6" s="8">
        <f t="shared" si="3"/>
        <v>1.7128670578916141</v>
      </c>
      <c r="M6" s="8">
        <f t="shared" ref="M6:M37" si="4">L6+ABS($N$2)*A6</f>
        <v>1.7361226966181309</v>
      </c>
      <c r="P6" s="6">
        <f t="shared" ref="P6:P69" si="5">(M6-$O$2)/$O$2*100</f>
        <v>32.158742014682076</v>
      </c>
    </row>
    <row r="7" spans="1:16" x14ac:dyDescent="0.15">
      <c r="A7" s="6">
        <v>3</v>
      </c>
      <c r="B7" s="6">
        <v>5</v>
      </c>
      <c r="C7" s="6" t="s">
        <v>8</v>
      </c>
      <c r="D7">
        <v>672.48309329999995</v>
      </c>
      <c r="E7">
        <v>553.09967040000004</v>
      </c>
      <c r="F7">
        <v>477.75704960000002</v>
      </c>
      <c r="G7">
        <v>472.69189449999999</v>
      </c>
      <c r="I7" s="7">
        <f t="shared" si="0"/>
        <v>194.72604369999993</v>
      </c>
      <c r="J7" s="7">
        <f t="shared" si="1"/>
        <v>80.407775900000047</v>
      </c>
      <c r="K7" s="7">
        <f t="shared" si="2"/>
        <v>138.4406005699999</v>
      </c>
      <c r="L7" s="8">
        <f t="shared" si="3"/>
        <v>1.7217314994780228</v>
      </c>
      <c r="M7" s="8">
        <f t="shared" si="4"/>
        <v>1.7496382659498428</v>
      </c>
      <c r="P7" s="6">
        <f t="shared" si="5"/>
        <v>33.187586717865031</v>
      </c>
    </row>
    <row r="8" spans="1:16" x14ac:dyDescent="0.15">
      <c r="A8" s="6">
        <v>3.5</v>
      </c>
      <c r="B8" s="6">
        <v>6</v>
      </c>
      <c r="D8">
        <v>667.65332030000002</v>
      </c>
      <c r="E8">
        <v>552.07348630000001</v>
      </c>
      <c r="F8">
        <v>475.74191280000002</v>
      </c>
      <c r="G8">
        <v>470.8554077</v>
      </c>
      <c r="I8" s="7">
        <f t="shared" si="0"/>
        <v>191.9114075</v>
      </c>
      <c r="J8" s="7">
        <f t="shared" si="1"/>
        <v>81.218078600000013</v>
      </c>
      <c r="K8" s="7">
        <f t="shared" si="2"/>
        <v>135.05875247999998</v>
      </c>
      <c r="L8" s="8">
        <f t="shared" si="3"/>
        <v>1.6629148929410891</v>
      </c>
      <c r="M8" s="8">
        <f t="shared" si="4"/>
        <v>1.6954727871582125</v>
      </c>
      <c r="P8" s="6">
        <f t="shared" si="5"/>
        <v>29.064351907520663</v>
      </c>
    </row>
    <row r="9" spans="1:16" x14ac:dyDescent="0.15">
      <c r="A9" s="6">
        <v>4</v>
      </c>
      <c r="B9" s="6">
        <v>7</v>
      </c>
      <c r="D9">
        <v>666.92523189999997</v>
      </c>
      <c r="E9">
        <v>554.17315670000005</v>
      </c>
      <c r="F9">
        <v>477.38336179999999</v>
      </c>
      <c r="G9">
        <v>472.82135010000002</v>
      </c>
      <c r="I9" s="7">
        <f t="shared" si="0"/>
        <v>189.54187009999998</v>
      </c>
      <c r="J9" s="7">
        <f t="shared" si="1"/>
        <v>81.351806600000032</v>
      </c>
      <c r="K9" s="7">
        <f t="shared" si="2"/>
        <v>132.59560547999996</v>
      </c>
      <c r="L9" s="8">
        <f t="shared" si="3"/>
        <v>1.6299036373213118</v>
      </c>
      <c r="M9" s="8">
        <f t="shared" si="4"/>
        <v>1.6671126592837386</v>
      </c>
      <c r="P9" s="6">
        <f t="shared" si="5"/>
        <v>26.905495951909376</v>
      </c>
    </row>
    <row r="10" spans="1:16" x14ac:dyDescent="0.15">
      <c r="A10" s="6">
        <v>4.5</v>
      </c>
      <c r="B10" s="6">
        <v>8</v>
      </c>
      <c r="D10">
        <v>664.1697388</v>
      </c>
      <c r="E10">
        <v>553.36907959999996</v>
      </c>
      <c r="F10">
        <v>476.3770447</v>
      </c>
      <c r="G10">
        <v>471.49810789999998</v>
      </c>
      <c r="I10" s="7">
        <f t="shared" si="0"/>
        <v>187.79269410000001</v>
      </c>
      <c r="J10" s="7">
        <f t="shared" si="1"/>
        <v>81.870971699999984</v>
      </c>
      <c r="K10" s="7">
        <f t="shared" si="2"/>
        <v>130.48301391000001</v>
      </c>
      <c r="L10" s="8">
        <f t="shared" si="3"/>
        <v>1.5937640802423754</v>
      </c>
      <c r="M10" s="8">
        <f t="shared" si="4"/>
        <v>1.6356242299501054</v>
      </c>
      <c r="P10" s="6">
        <f t="shared" si="5"/>
        <v>24.508504531396586</v>
      </c>
    </row>
    <row r="11" spans="1:16" x14ac:dyDescent="0.15">
      <c r="A11" s="6">
        <v>5</v>
      </c>
      <c r="B11" s="6">
        <v>9</v>
      </c>
      <c r="D11">
        <v>664.55236820000005</v>
      </c>
      <c r="E11">
        <v>555.74407959999996</v>
      </c>
      <c r="F11">
        <v>476.74780270000002</v>
      </c>
      <c r="G11">
        <v>472.13912959999999</v>
      </c>
      <c r="I11" s="7">
        <f t="shared" si="0"/>
        <v>187.80456550000002</v>
      </c>
      <c r="J11" s="7">
        <f t="shared" si="1"/>
        <v>83.604949999999974</v>
      </c>
      <c r="K11" s="7">
        <f t="shared" si="2"/>
        <v>129.28110050000004</v>
      </c>
      <c r="L11" s="8">
        <f t="shared" si="3"/>
        <v>1.5463330879331916</v>
      </c>
      <c r="M11" s="8">
        <f t="shared" si="4"/>
        <v>1.592844365386225</v>
      </c>
      <c r="P11" s="6">
        <f t="shared" si="5"/>
        <v>21.251976006463373</v>
      </c>
    </row>
    <row r="12" spans="1:16" x14ac:dyDescent="0.15">
      <c r="A12" s="6">
        <v>5.5</v>
      </c>
      <c r="B12" s="6">
        <v>10</v>
      </c>
      <c r="D12">
        <v>661.20648189999997</v>
      </c>
      <c r="E12">
        <v>555.17950440000004</v>
      </c>
      <c r="F12">
        <v>476.46069340000003</v>
      </c>
      <c r="G12">
        <v>471.0769348</v>
      </c>
      <c r="I12" s="7">
        <f t="shared" si="0"/>
        <v>184.74578849999995</v>
      </c>
      <c r="J12" s="7">
        <f t="shared" si="1"/>
        <v>84.102569600000038</v>
      </c>
      <c r="K12" s="7">
        <f t="shared" si="2"/>
        <v>125.87398977999993</v>
      </c>
      <c r="L12" s="8">
        <f t="shared" si="3"/>
        <v>1.4966723416260503</v>
      </c>
      <c r="M12" s="8">
        <f t="shared" si="4"/>
        <v>1.5478347468243872</v>
      </c>
      <c r="P12" s="6">
        <f t="shared" si="5"/>
        <v>17.825712079794858</v>
      </c>
    </row>
    <row r="13" spans="1:16" x14ac:dyDescent="0.15">
      <c r="A13" s="6">
        <v>6</v>
      </c>
      <c r="B13" s="6">
        <v>11</v>
      </c>
      <c r="D13">
        <v>659.19128420000004</v>
      </c>
      <c r="E13">
        <v>555.95861820000005</v>
      </c>
      <c r="F13">
        <v>477.15005489999999</v>
      </c>
      <c r="G13">
        <v>472.01513670000003</v>
      </c>
      <c r="I13" s="7">
        <f t="shared" si="0"/>
        <v>182.04122930000005</v>
      </c>
      <c r="J13" s="7">
        <f t="shared" si="1"/>
        <v>83.943481500000019</v>
      </c>
      <c r="K13" s="7">
        <f t="shared" si="2"/>
        <v>123.28079225000005</v>
      </c>
      <c r="L13" s="8">
        <f t="shared" si="3"/>
        <v>1.468616622125686</v>
      </c>
      <c r="M13" s="8">
        <f t="shared" si="4"/>
        <v>1.524430155069326</v>
      </c>
      <c r="P13" s="6">
        <f t="shared" si="5"/>
        <v>16.044086040494001</v>
      </c>
    </row>
    <row r="14" spans="1:16" x14ac:dyDescent="0.15">
      <c r="A14" s="6">
        <v>6.5</v>
      </c>
      <c r="B14" s="6">
        <v>12</v>
      </c>
      <c r="D14">
        <v>660.01226810000003</v>
      </c>
      <c r="E14">
        <v>557.70019530000002</v>
      </c>
      <c r="F14">
        <v>476.22866820000002</v>
      </c>
      <c r="G14">
        <v>471.72930910000002</v>
      </c>
      <c r="I14" s="7">
        <f t="shared" si="0"/>
        <v>183.78359990000001</v>
      </c>
      <c r="J14" s="7">
        <f t="shared" si="1"/>
        <v>85.970886199999995</v>
      </c>
      <c r="K14" s="7">
        <f t="shared" si="2"/>
        <v>123.60397956000003</v>
      </c>
      <c r="L14" s="8">
        <f t="shared" si="3"/>
        <v>1.4377422988574478</v>
      </c>
      <c r="M14" s="8">
        <f t="shared" si="4"/>
        <v>1.4982069595463912</v>
      </c>
      <c r="P14" s="6">
        <f t="shared" si="5"/>
        <v>14.047899631165356</v>
      </c>
    </row>
    <row r="15" spans="1:16" x14ac:dyDescent="0.15">
      <c r="A15" s="6">
        <v>7</v>
      </c>
      <c r="B15" s="6">
        <v>13</v>
      </c>
      <c r="D15">
        <v>658.52362059999996</v>
      </c>
      <c r="E15">
        <v>559.10809329999995</v>
      </c>
      <c r="F15">
        <v>476.59057619999999</v>
      </c>
      <c r="G15">
        <v>471.87432860000001</v>
      </c>
      <c r="I15" s="7">
        <f t="shared" si="0"/>
        <v>181.93304439999997</v>
      </c>
      <c r="J15" s="7">
        <f t="shared" si="1"/>
        <v>87.233764699999938</v>
      </c>
      <c r="K15" s="7">
        <f t="shared" si="2"/>
        <v>120.86940911000002</v>
      </c>
      <c r="L15" s="8">
        <f t="shared" si="3"/>
        <v>1.3855805664890686</v>
      </c>
      <c r="M15" s="8">
        <f t="shared" si="4"/>
        <v>1.4506963549233154</v>
      </c>
      <c r="P15" s="6">
        <f t="shared" si="5"/>
        <v>10.43125332409636</v>
      </c>
    </row>
    <row r="16" spans="1:16" x14ac:dyDescent="0.15">
      <c r="A16" s="6">
        <v>7.5</v>
      </c>
      <c r="B16" s="6">
        <v>14</v>
      </c>
      <c r="D16">
        <v>657.00799559999996</v>
      </c>
      <c r="E16">
        <v>561.03546140000003</v>
      </c>
      <c r="F16">
        <v>476.75704960000002</v>
      </c>
      <c r="G16">
        <v>471.87390140000002</v>
      </c>
      <c r="I16" s="7">
        <f t="shared" si="0"/>
        <v>180.25094599999994</v>
      </c>
      <c r="J16" s="7">
        <f t="shared" si="1"/>
        <v>89.161560000000009</v>
      </c>
      <c r="K16" s="7">
        <f t="shared" si="2"/>
        <v>117.83785399999994</v>
      </c>
      <c r="L16" s="8">
        <f t="shared" si="3"/>
        <v>1.3216217168026212</v>
      </c>
      <c r="M16" s="8">
        <f t="shared" si="4"/>
        <v>1.3913886329821714</v>
      </c>
      <c r="P16" s="6">
        <f t="shared" si="5"/>
        <v>5.9165759117416954</v>
      </c>
    </row>
    <row r="17" spans="1:16" x14ac:dyDescent="0.15">
      <c r="A17" s="6">
        <v>8</v>
      </c>
      <c r="B17" s="6">
        <v>15</v>
      </c>
      <c r="D17">
        <v>655.12921140000003</v>
      </c>
      <c r="E17">
        <v>561.85894780000001</v>
      </c>
      <c r="F17">
        <v>476.19000240000003</v>
      </c>
      <c r="G17">
        <v>471.13912959999999</v>
      </c>
      <c r="I17" s="7">
        <f t="shared" si="0"/>
        <v>178.93920900000001</v>
      </c>
      <c r="J17" s="7">
        <f t="shared" si="1"/>
        <v>90.71981820000002</v>
      </c>
      <c r="K17" s="7">
        <f t="shared" si="2"/>
        <v>115.43533625999999</v>
      </c>
      <c r="L17" s="8">
        <f t="shared" si="3"/>
        <v>1.2724379143431745</v>
      </c>
      <c r="M17" s="8">
        <f t="shared" si="4"/>
        <v>1.346855958268028</v>
      </c>
      <c r="P17" s="6">
        <f t="shared" si="5"/>
        <v>2.526618346971282</v>
      </c>
    </row>
    <row r="18" spans="1:16" x14ac:dyDescent="0.15">
      <c r="A18" s="6">
        <v>8.5</v>
      </c>
      <c r="B18" s="6">
        <v>16</v>
      </c>
      <c r="D18">
        <v>651.47802730000001</v>
      </c>
      <c r="E18">
        <v>562.46325679999995</v>
      </c>
      <c r="F18">
        <v>476.47793580000001</v>
      </c>
      <c r="G18">
        <v>471.7625122</v>
      </c>
      <c r="I18" s="7">
        <f t="shared" si="0"/>
        <v>175.0000915</v>
      </c>
      <c r="J18" s="7">
        <f t="shared" si="1"/>
        <v>90.70074459999995</v>
      </c>
      <c r="K18" s="7">
        <f t="shared" si="2"/>
        <v>111.50957028000003</v>
      </c>
      <c r="L18" s="8">
        <f t="shared" si="3"/>
        <v>1.2294228759837555</v>
      </c>
      <c r="M18" s="8">
        <f t="shared" si="4"/>
        <v>1.3084920476539124</v>
      </c>
      <c r="P18" s="6">
        <f t="shared" si="5"/>
        <v>-0.39375483598493793</v>
      </c>
    </row>
    <row r="19" spans="1:16" x14ac:dyDescent="0.15">
      <c r="A19" s="6">
        <v>9</v>
      </c>
      <c r="B19" s="6">
        <v>17</v>
      </c>
      <c r="D19">
        <v>646.16595459999996</v>
      </c>
      <c r="E19">
        <v>562.65118410000002</v>
      </c>
      <c r="F19">
        <v>475.40606689999998</v>
      </c>
      <c r="G19">
        <v>470.84826659999999</v>
      </c>
      <c r="I19" s="7">
        <f t="shared" si="0"/>
        <v>170.75988769999998</v>
      </c>
      <c r="J19" s="7">
        <f t="shared" si="1"/>
        <v>91.802917500000035</v>
      </c>
      <c r="K19" s="7">
        <f t="shared" si="2"/>
        <v>106.49784544999996</v>
      </c>
      <c r="L19" s="8">
        <f t="shared" si="3"/>
        <v>1.1600703806608317</v>
      </c>
      <c r="M19" s="8">
        <f t="shared" si="4"/>
        <v>1.2437906800762919</v>
      </c>
      <c r="P19" s="6">
        <f t="shared" si="5"/>
        <v>-5.3190123436164169</v>
      </c>
    </row>
    <row r="20" spans="1:16" x14ac:dyDescent="0.15">
      <c r="A20" s="6">
        <v>9.5</v>
      </c>
      <c r="B20" s="6">
        <v>18</v>
      </c>
      <c r="D20">
        <v>645.58654790000003</v>
      </c>
      <c r="E20">
        <v>564.75256349999995</v>
      </c>
      <c r="F20">
        <v>476.96343990000003</v>
      </c>
      <c r="G20">
        <v>471.91088869999999</v>
      </c>
      <c r="I20" s="7">
        <f t="shared" si="0"/>
        <v>168.623108</v>
      </c>
      <c r="J20" s="7">
        <f t="shared" si="1"/>
        <v>92.841674799999964</v>
      </c>
      <c r="K20" s="7">
        <f t="shared" si="2"/>
        <v>103.63393564000003</v>
      </c>
      <c r="L20" s="8">
        <f t="shared" si="3"/>
        <v>1.1162437112778159</v>
      </c>
      <c r="M20" s="8">
        <f t="shared" si="4"/>
        <v>1.2046151384385793</v>
      </c>
      <c r="P20" s="6">
        <f t="shared" si="5"/>
        <v>-8.3011692560680341</v>
      </c>
    </row>
    <row r="21" spans="1:16" x14ac:dyDescent="0.15">
      <c r="A21" s="6">
        <v>10</v>
      </c>
      <c r="B21" s="6">
        <v>19</v>
      </c>
      <c r="D21">
        <v>644.10137940000004</v>
      </c>
      <c r="E21">
        <v>564.11614989999998</v>
      </c>
      <c r="F21">
        <v>476.13702389999997</v>
      </c>
      <c r="G21">
        <v>470.81799319999999</v>
      </c>
      <c r="I21" s="7">
        <f t="shared" si="0"/>
        <v>167.96435550000007</v>
      </c>
      <c r="J21" s="7">
        <f t="shared" si="1"/>
        <v>93.298156699999993</v>
      </c>
      <c r="K21" s="7">
        <f t="shared" si="2"/>
        <v>102.65564581000008</v>
      </c>
      <c r="L21" s="8">
        <f t="shared" si="3"/>
        <v>1.1002966129340483</v>
      </c>
      <c r="M21" s="8">
        <f t="shared" si="4"/>
        <v>1.1933191678401152</v>
      </c>
      <c r="P21" s="6">
        <f t="shared" si="5"/>
        <v>-9.161051605994027</v>
      </c>
    </row>
    <row r="22" spans="1:16" x14ac:dyDescent="0.15">
      <c r="A22" s="6">
        <v>10.5</v>
      </c>
      <c r="B22" s="6">
        <v>20</v>
      </c>
      <c r="D22">
        <v>646.13092040000004</v>
      </c>
      <c r="E22">
        <v>566.26855469999998</v>
      </c>
      <c r="F22">
        <v>476.88861079999998</v>
      </c>
      <c r="G22">
        <v>471.96511839999999</v>
      </c>
      <c r="I22" s="7">
        <f t="shared" si="0"/>
        <v>169.24230960000006</v>
      </c>
      <c r="J22" s="7">
        <f t="shared" si="1"/>
        <v>94.303436299999987</v>
      </c>
      <c r="K22" s="7">
        <f t="shared" si="2"/>
        <v>103.22990419000007</v>
      </c>
      <c r="L22" s="8">
        <f t="shared" si="3"/>
        <v>1.0946568676628392</v>
      </c>
      <c r="M22" s="8">
        <f t="shared" si="4"/>
        <v>1.1923305503142094</v>
      </c>
      <c r="P22" s="6">
        <f t="shared" si="5"/>
        <v>-9.2363080661577452</v>
      </c>
    </row>
    <row r="23" spans="1:16" x14ac:dyDescent="0.15">
      <c r="A23" s="6">
        <v>11</v>
      </c>
      <c r="B23" s="6">
        <v>21</v>
      </c>
      <c r="D23">
        <v>645.4978638</v>
      </c>
      <c r="E23">
        <v>566.63641359999997</v>
      </c>
      <c r="F23">
        <v>475.67507929999999</v>
      </c>
      <c r="G23">
        <v>471.14038090000003</v>
      </c>
      <c r="I23" s="7">
        <f t="shared" si="0"/>
        <v>169.82278450000001</v>
      </c>
      <c r="J23" s="7">
        <f t="shared" si="1"/>
        <v>95.496032699999944</v>
      </c>
      <c r="K23" s="7">
        <f t="shared" si="2"/>
        <v>102.97556161000006</v>
      </c>
      <c r="L23" s="8">
        <f t="shared" si="3"/>
        <v>1.0783229281733304</v>
      </c>
      <c r="M23" s="8">
        <f t="shared" si="4"/>
        <v>1.1806477385700038</v>
      </c>
      <c r="P23" s="6">
        <f t="shared" si="5"/>
        <v>-10.125637896541372</v>
      </c>
    </row>
    <row r="24" spans="1:16" x14ac:dyDescent="0.15">
      <c r="A24" s="6">
        <v>11.5</v>
      </c>
      <c r="B24" s="6">
        <v>22</v>
      </c>
      <c r="D24">
        <v>647.89190670000005</v>
      </c>
      <c r="E24">
        <v>566.90539550000005</v>
      </c>
      <c r="F24">
        <v>477.39303589999997</v>
      </c>
      <c r="G24">
        <v>471.98443600000002</v>
      </c>
      <c r="I24" s="7">
        <f t="shared" si="0"/>
        <v>170.49887080000008</v>
      </c>
      <c r="J24" s="7">
        <f t="shared" si="1"/>
        <v>94.920959500000038</v>
      </c>
      <c r="K24" s="7">
        <f t="shared" si="2"/>
        <v>104.05419915000006</v>
      </c>
      <c r="L24" s="8">
        <f t="shared" si="3"/>
        <v>1.0962194198005344</v>
      </c>
      <c r="M24" s="8">
        <f t="shared" si="4"/>
        <v>1.2031953579425112</v>
      </c>
      <c r="P24" s="6">
        <f t="shared" si="5"/>
        <v>-8.4092471037125822</v>
      </c>
    </row>
    <row r="25" spans="1:16" x14ac:dyDescent="0.15">
      <c r="A25" s="6">
        <v>12</v>
      </c>
      <c r="B25" s="6">
        <v>23</v>
      </c>
      <c r="D25">
        <v>650.04394530000002</v>
      </c>
      <c r="E25">
        <v>567.45733640000003</v>
      </c>
      <c r="F25">
        <v>475.96679690000002</v>
      </c>
      <c r="G25">
        <v>471.14376829999998</v>
      </c>
      <c r="I25" s="7">
        <f t="shared" si="0"/>
        <v>174.0771484</v>
      </c>
      <c r="J25" s="7">
        <f t="shared" si="1"/>
        <v>96.313568100000055</v>
      </c>
      <c r="K25" s="7">
        <f t="shared" si="2"/>
        <v>106.65765072999997</v>
      </c>
      <c r="L25" s="8">
        <f t="shared" si="3"/>
        <v>1.107400056233613</v>
      </c>
      <c r="M25" s="8">
        <f t="shared" si="4"/>
        <v>1.2190271221208933</v>
      </c>
      <c r="P25" s="6">
        <f t="shared" si="5"/>
        <v>-7.2040868683422508</v>
      </c>
    </row>
    <row r="26" spans="1:16" x14ac:dyDescent="0.15">
      <c r="A26" s="6">
        <v>12.5</v>
      </c>
      <c r="B26" s="6">
        <v>24</v>
      </c>
      <c r="D26">
        <v>647.63299559999996</v>
      </c>
      <c r="E26">
        <v>564.31842040000004</v>
      </c>
      <c r="F26">
        <v>476.30053709999999</v>
      </c>
      <c r="G26">
        <v>471.52459720000002</v>
      </c>
      <c r="I26" s="7">
        <f t="shared" si="0"/>
        <v>171.33245849999997</v>
      </c>
      <c r="J26" s="7">
        <f t="shared" si="1"/>
        <v>92.79382320000002</v>
      </c>
      <c r="K26" s="7">
        <f t="shared" si="2"/>
        <v>106.37678225999996</v>
      </c>
      <c r="L26" s="8">
        <f t="shared" si="3"/>
        <v>1.1463778362782227</v>
      </c>
      <c r="M26" s="8">
        <f t="shared" si="4"/>
        <v>1.2626560299108063</v>
      </c>
      <c r="P26" s="6">
        <f t="shared" si="5"/>
        <v>-3.8829266875432813</v>
      </c>
    </row>
    <row r="27" spans="1:16" x14ac:dyDescent="0.15">
      <c r="A27" s="6">
        <v>13</v>
      </c>
      <c r="B27" s="6">
        <v>25</v>
      </c>
      <c r="D27">
        <v>646.65753170000005</v>
      </c>
      <c r="E27">
        <v>565.39398189999997</v>
      </c>
      <c r="F27">
        <v>477.21270750000002</v>
      </c>
      <c r="G27">
        <v>472.54180910000002</v>
      </c>
      <c r="I27" s="7">
        <f t="shared" si="0"/>
        <v>169.44482420000003</v>
      </c>
      <c r="J27" s="7">
        <f t="shared" si="1"/>
        <v>92.852172799999948</v>
      </c>
      <c r="K27" s="7">
        <f t="shared" si="2"/>
        <v>104.44830324000007</v>
      </c>
      <c r="L27" s="8">
        <f t="shared" si="3"/>
        <v>1.1248880892101227</v>
      </c>
      <c r="M27" s="8">
        <f t="shared" si="4"/>
        <v>1.2458174105880095</v>
      </c>
      <c r="P27" s="6">
        <f t="shared" si="5"/>
        <v>-5.164731683987271</v>
      </c>
    </row>
    <row r="28" spans="1:16" x14ac:dyDescent="0.15">
      <c r="A28" s="6">
        <v>13.5</v>
      </c>
      <c r="B28" s="6">
        <v>26</v>
      </c>
      <c r="D28">
        <v>645.34417719999999</v>
      </c>
      <c r="E28">
        <v>562.48144530000002</v>
      </c>
      <c r="F28">
        <v>475.78268430000003</v>
      </c>
      <c r="G28">
        <v>470.72131350000001</v>
      </c>
      <c r="I28" s="7">
        <f t="shared" si="0"/>
        <v>169.56149289999996</v>
      </c>
      <c r="J28" s="7">
        <f t="shared" si="1"/>
        <v>91.760131800000011</v>
      </c>
      <c r="K28" s="7">
        <f t="shared" si="2"/>
        <v>105.32940063999996</v>
      </c>
      <c r="L28" s="8">
        <f t="shared" si="3"/>
        <v>1.1478776084321181</v>
      </c>
      <c r="M28" s="8">
        <f t="shared" si="4"/>
        <v>1.2734580575553083</v>
      </c>
      <c r="P28" s="6">
        <f t="shared" si="5"/>
        <v>-3.0606447212478951</v>
      </c>
    </row>
    <row r="29" spans="1:16" x14ac:dyDescent="0.15">
      <c r="A29" s="6">
        <v>14</v>
      </c>
      <c r="B29" s="6">
        <v>27</v>
      </c>
      <c r="D29">
        <v>649.70947269999999</v>
      </c>
      <c r="E29">
        <v>565.39105219999999</v>
      </c>
      <c r="F29">
        <v>476.78689580000002</v>
      </c>
      <c r="G29">
        <v>472.25219729999998</v>
      </c>
      <c r="I29" s="7">
        <f t="shared" si="0"/>
        <v>172.92257689999997</v>
      </c>
      <c r="J29" s="7">
        <f t="shared" si="1"/>
        <v>93.138854900000013</v>
      </c>
      <c r="K29" s="7">
        <f t="shared" si="2"/>
        <v>107.72537846999997</v>
      </c>
      <c r="L29" s="8">
        <f t="shared" si="3"/>
        <v>1.1566105100353767</v>
      </c>
      <c r="M29" s="8">
        <f t="shared" si="4"/>
        <v>1.2868420869038704</v>
      </c>
      <c r="P29" s="6">
        <f t="shared" si="5"/>
        <v>-2.0418132266541633</v>
      </c>
    </row>
    <row r="30" spans="1:16" x14ac:dyDescent="0.15">
      <c r="A30" s="6">
        <v>14.5</v>
      </c>
      <c r="B30" s="6">
        <v>28</v>
      </c>
      <c r="D30">
        <v>650.27239989999998</v>
      </c>
      <c r="E30">
        <v>565.20184329999995</v>
      </c>
      <c r="F30">
        <v>475.88607789999998</v>
      </c>
      <c r="G30">
        <v>471.51617429999999</v>
      </c>
      <c r="I30" s="7">
        <f t="shared" si="0"/>
        <v>174.38632200000001</v>
      </c>
      <c r="J30" s="7">
        <f t="shared" si="1"/>
        <v>93.685668999999962</v>
      </c>
      <c r="K30" s="7">
        <f t="shared" si="2"/>
        <v>108.80635370000003</v>
      </c>
      <c r="L30" s="8">
        <f t="shared" si="3"/>
        <v>1.161398054381189</v>
      </c>
      <c r="M30" s="8">
        <f t="shared" si="4"/>
        <v>1.2962807589949858</v>
      </c>
      <c r="P30" s="6">
        <f t="shared" si="5"/>
        <v>-1.3233138761872973</v>
      </c>
    </row>
    <row r="31" spans="1:16" x14ac:dyDescent="0.15">
      <c r="A31" s="6">
        <v>15</v>
      </c>
      <c r="B31" s="6">
        <v>29</v>
      </c>
      <c r="D31">
        <v>652.97253420000004</v>
      </c>
      <c r="E31">
        <v>566.94042969999998</v>
      </c>
      <c r="F31">
        <v>476.17233279999999</v>
      </c>
      <c r="G31">
        <v>471.07229610000002</v>
      </c>
      <c r="I31" s="7">
        <f t="shared" si="0"/>
        <v>176.80020140000005</v>
      </c>
      <c r="J31" s="7">
        <f t="shared" si="1"/>
        <v>95.868133599999965</v>
      </c>
      <c r="K31" s="7">
        <f t="shared" si="2"/>
        <v>109.69250788000008</v>
      </c>
      <c r="L31" s="8">
        <f t="shared" si="3"/>
        <v>1.1442019757856234</v>
      </c>
      <c r="M31" s="8">
        <f t="shared" si="4"/>
        <v>1.2837358081447237</v>
      </c>
      <c r="P31" s="6">
        <f t="shared" si="5"/>
        <v>-2.2782722591611573</v>
      </c>
    </row>
    <row r="32" spans="1:16" x14ac:dyDescent="0.15">
      <c r="A32" s="6">
        <v>15.5</v>
      </c>
      <c r="B32" s="6">
        <v>30</v>
      </c>
      <c r="D32">
        <v>655.00335689999997</v>
      </c>
      <c r="E32">
        <v>568.75549320000005</v>
      </c>
      <c r="F32">
        <v>477.21142579999997</v>
      </c>
      <c r="G32">
        <v>472.18157960000002</v>
      </c>
      <c r="I32" s="7">
        <f t="shared" si="0"/>
        <v>177.7919311</v>
      </c>
      <c r="J32" s="7">
        <f t="shared" si="1"/>
        <v>96.573913600000026</v>
      </c>
      <c r="K32" s="7">
        <f t="shared" si="2"/>
        <v>110.19019157999999</v>
      </c>
      <c r="L32" s="8">
        <f t="shared" si="3"/>
        <v>1.1409933332141564</v>
      </c>
      <c r="M32" s="8">
        <f t="shared" si="4"/>
        <v>1.28517829331856</v>
      </c>
      <c r="P32" s="6">
        <f t="shared" si="5"/>
        <v>-2.1684660649789165</v>
      </c>
    </row>
    <row r="33" spans="1:16" x14ac:dyDescent="0.15">
      <c r="A33" s="6">
        <v>16</v>
      </c>
      <c r="B33" s="6">
        <v>31</v>
      </c>
      <c r="D33">
        <v>649.50256349999995</v>
      </c>
      <c r="E33">
        <v>565.74871829999995</v>
      </c>
      <c r="F33">
        <v>475.31274409999997</v>
      </c>
      <c r="G33">
        <v>470.90499879999999</v>
      </c>
      <c r="I33" s="7">
        <f t="shared" si="0"/>
        <v>174.18981939999998</v>
      </c>
      <c r="J33" s="7">
        <f t="shared" si="1"/>
        <v>94.843719499999963</v>
      </c>
      <c r="K33" s="7">
        <f t="shared" si="2"/>
        <v>107.79921575</v>
      </c>
      <c r="L33" s="8">
        <f t="shared" si="3"/>
        <v>1.1365983569423386</v>
      </c>
      <c r="M33" s="8">
        <f t="shared" si="4"/>
        <v>1.2854344447920454</v>
      </c>
      <c r="P33" s="6">
        <f t="shared" si="5"/>
        <v>-2.1489670649560648</v>
      </c>
    </row>
    <row r="34" spans="1:16" x14ac:dyDescent="0.15">
      <c r="A34" s="6">
        <v>16.5</v>
      </c>
      <c r="B34" s="6">
        <v>32</v>
      </c>
      <c r="D34">
        <v>651.65625</v>
      </c>
      <c r="E34">
        <v>567.35302730000001</v>
      </c>
      <c r="F34">
        <v>476.9831848</v>
      </c>
      <c r="G34">
        <v>472.14669800000001</v>
      </c>
      <c r="I34" s="7">
        <f t="shared" ref="I34:I65" si="6">D34-F34</f>
        <v>174.6730652</v>
      </c>
      <c r="J34" s="7">
        <f t="shared" ref="J34:J65" si="7">E34-G34</f>
        <v>95.206329299999993</v>
      </c>
      <c r="K34" s="7">
        <f t="shared" si="2"/>
        <v>108.02863469</v>
      </c>
      <c r="L34" s="8">
        <f t="shared" si="3"/>
        <v>1.1346791277877784</v>
      </c>
      <c r="M34" s="8">
        <f t="shared" si="4"/>
        <v>1.2881663433827886</v>
      </c>
      <c r="P34" s="6">
        <f t="shared" si="5"/>
        <v>-1.9410069468333098</v>
      </c>
    </row>
    <row r="35" spans="1:16" x14ac:dyDescent="0.15">
      <c r="A35" s="6">
        <v>17</v>
      </c>
      <c r="B35" s="6">
        <v>33</v>
      </c>
      <c r="D35">
        <v>650.15246579999996</v>
      </c>
      <c r="E35">
        <v>566.16638179999995</v>
      </c>
      <c r="F35">
        <v>475.4833984</v>
      </c>
      <c r="G35">
        <v>471.15972900000003</v>
      </c>
      <c r="I35" s="7">
        <f t="shared" si="6"/>
        <v>174.66906739999996</v>
      </c>
      <c r="J35" s="7">
        <f t="shared" si="7"/>
        <v>95.006652799999927</v>
      </c>
      <c r="K35" s="7">
        <f t="shared" si="2"/>
        <v>108.16441044000001</v>
      </c>
      <c r="L35" s="8">
        <f t="shared" si="3"/>
        <v>1.1384930134071631</v>
      </c>
      <c r="M35" s="8">
        <f t="shared" si="4"/>
        <v>1.2966313567474768</v>
      </c>
      <c r="P35" s="6">
        <f t="shared" si="5"/>
        <v>-1.2966253489232793</v>
      </c>
    </row>
    <row r="36" spans="1:16" x14ac:dyDescent="0.15">
      <c r="A36" s="6">
        <v>17.5</v>
      </c>
      <c r="B36" s="6">
        <v>34</v>
      </c>
      <c r="D36">
        <v>651.60430910000002</v>
      </c>
      <c r="E36">
        <v>566.03253170000005</v>
      </c>
      <c r="F36">
        <v>477.24462890000001</v>
      </c>
      <c r="G36">
        <v>472.45101929999998</v>
      </c>
      <c r="I36" s="7">
        <f t="shared" si="6"/>
        <v>174.35968020000001</v>
      </c>
      <c r="J36" s="7">
        <f t="shared" si="7"/>
        <v>93.581512400000065</v>
      </c>
      <c r="K36" s="7">
        <f t="shared" si="2"/>
        <v>108.85262151999997</v>
      </c>
      <c r="L36" s="8">
        <f t="shared" si="3"/>
        <v>1.1631851070618078</v>
      </c>
      <c r="M36" s="8">
        <f t="shared" si="4"/>
        <v>1.3259745781474248</v>
      </c>
      <c r="P36" s="6">
        <f t="shared" si="5"/>
        <v>0.93706656376784914</v>
      </c>
    </row>
    <row r="37" spans="1:16" x14ac:dyDescent="0.15">
      <c r="A37" s="6">
        <v>18</v>
      </c>
      <c r="B37" s="6">
        <v>35</v>
      </c>
      <c r="D37">
        <v>648.16131589999998</v>
      </c>
      <c r="E37">
        <v>563.6740112</v>
      </c>
      <c r="F37">
        <v>475.73770139999999</v>
      </c>
      <c r="G37">
        <v>471.19082639999999</v>
      </c>
      <c r="I37" s="7">
        <f t="shared" si="6"/>
        <v>172.42361449999999</v>
      </c>
      <c r="J37" s="7">
        <f t="shared" si="7"/>
        <v>92.483184800000004</v>
      </c>
      <c r="K37" s="7">
        <f t="shared" si="2"/>
        <v>107.68538513999998</v>
      </c>
      <c r="L37" s="8">
        <f t="shared" si="3"/>
        <v>1.1643779933928051</v>
      </c>
      <c r="M37" s="8">
        <f t="shared" si="4"/>
        <v>1.3318185922237253</v>
      </c>
      <c r="P37" s="6">
        <f t="shared" si="5"/>
        <v>1.3819300230984841</v>
      </c>
    </row>
    <row r="38" spans="1:16" x14ac:dyDescent="0.15">
      <c r="A38" s="6">
        <v>18.5</v>
      </c>
      <c r="B38" s="6">
        <v>36</v>
      </c>
      <c r="D38">
        <v>648.95648189999997</v>
      </c>
      <c r="E38">
        <v>563.48773189999997</v>
      </c>
      <c r="F38">
        <v>477.00714110000001</v>
      </c>
      <c r="G38">
        <v>472.06683349999997</v>
      </c>
      <c r="I38" s="7">
        <f t="shared" si="6"/>
        <v>171.94934079999996</v>
      </c>
      <c r="J38" s="7">
        <f t="shared" si="7"/>
        <v>91.420898399999999</v>
      </c>
      <c r="K38" s="7">
        <f t="shared" si="2"/>
        <v>107.95471191999997</v>
      </c>
      <c r="L38" s="8">
        <f t="shared" si="3"/>
        <v>1.1808537633010174</v>
      </c>
      <c r="M38" s="8">
        <f t="shared" ref="M38:M69" si="8">L38+ABS($N$2)*A38</f>
        <v>1.3529454898772411</v>
      </c>
      <c r="P38" s="6">
        <f t="shared" si="5"/>
        <v>2.9901713196384336</v>
      </c>
    </row>
    <row r="39" spans="1:16" x14ac:dyDescent="0.15">
      <c r="A39" s="6">
        <v>19</v>
      </c>
      <c r="B39" s="6">
        <v>37</v>
      </c>
      <c r="D39">
        <v>648.8458862</v>
      </c>
      <c r="E39">
        <v>562.51055910000002</v>
      </c>
      <c r="F39">
        <v>475.45019530000002</v>
      </c>
      <c r="G39">
        <v>470.97015379999999</v>
      </c>
      <c r="I39" s="7">
        <f t="shared" si="6"/>
        <v>173.39569089999998</v>
      </c>
      <c r="J39" s="7">
        <f t="shared" si="7"/>
        <v>91.540405300000032</v>
      </c>
      <c r="K39" s="7">
        <f t="shared" si="2"/>
        <v>109.31740718999995</v>
      </c>
      <c r="L39" s="8">
        <f t="shared" si="3"/>
        <v>1.1941984179744496</v>
      </c>
      <c r="M39" s="8">
        <f t="shared" si="8"/>
        <v>1.3709412722959766</v>
      </c>
      <c r="P39" s="6">
        <f t="shared" si="5"/>
        <v>4.3600629584395501</v>
      </c>
    </row>
    <row r="40" spans="1:16" x14ac:dyDescent="0.15">
      <c r="A40" s="6">
        <v>19.5</v>
      </c>
      <c r="B40" s="6">
        <v>38</v>
      </c>
      <c r="D40">
        <v>649.34503170000005</v>
      </c>
      <c r="E40">
        <v>564.0134888</v>
      </c>
      <c r="F40">
        <v>476.60488889999999</v>
      </c>
      <c r="G40">
        <v>471.50103760000002</v>
      </c>
      <c r="I40" s="7">
        <f t="shared" si="6"/>
        <v>172.74014280000006</v>
      </c>
      <c r="J40" s="7">
        <f t="shared" si="7"/>
        <v>92.512451199999987</v>
      </c>
      <c r="K40" s="7">
        <f t="shared" si="2"/>
        <v>107.98142696000006</v>
      </c>
      <c r="L40" s="8">
        <f t="shared" si="3"/>
        <v>1.1672096626924104</v>
      </c>
      <c r="M40" s="8">
        <f t="shared" si="8"/>
        <v>1.3486036447592407</v>
      </c>
      <c r="P40" s="6">
        <f t="shared" si="5"/>
        <v>2.6596573588825052</v>
      </c>
    </row>
    <row r="41" spans="1:16" x14ac:dyDescent="0.15">
      <c r="A41" s="6">
        <v>20</v>
      </c>
      <c r="B41" s="6">
        <v>39</v>
      </c>
      <c r="D41">
        <v>649.55151369999999</v>
      </c>
      <c r="E41">
        <v>565.48608400000001</v>
      </c>
      <c r="F41">
        <v>476.1504822</v>
      </c>
      <c r="G41">
        <v>471.59689329999998</v>
      </c>
      <c r="I41" s="7">
        <f t="shared" si="6"/>
        <v>173.40103149999999</v>
      </c>
      <c r="J41" s="7">
        <f t="shared" si="7"/>
        <v>93.889190700000029</v>
      </c>
      <c r="K41" s="7">
        <f t="shared" si="2"/>
        <v>107.67859800999997</v>
      </c>
      <c r="L41" s="8">
        <f t="shared" si="3"/>
        <v>1.1468689548519022</v>
      </c>
      <c r="M41" s="8">
        <f t="shared" si="8"/>
        <v>1.3329140646640358</v>
      </c>
      <c r="P41" s="6">
        <f t="shared" si="5"/>
        <v>1.4653205921551558</v>
      </c>
    </row>
    <row r="42" spans="1:16" x14ac:dyDescent="0.15">
      <c r="A42" s="6">
        <v>20.5</v>
      </c>
      <c r="B42" s="6">
        <v>40</v>
      </c>
      <c r="D42">
        <v>650.04858400000001</v>
      </c>
      <c r="E42">
        <v>567.4509888</v>
      </c>
      <c r="F42">
        <v>475.31820679999998</v>
      </c>
      <c r="G42">
        <v>470.68389889999997</v>
      </c>
      <c r="I42" s="7">
        <f t="shared" si="6"/>
        <v>174.73037720000002</v>
      </c>
      <c r="J42" s="7">
        <f t="shared" si="7"/>
        <v>96.76708990000003</v>
      </c>
      <c r="K42" s="7">
        <f t="shared" si="2"/>
        <v>106.99341427</v>
      </c>
      <c r="L42" s="8">
        <f t="shared" si="3"/>
        <v>1.1056797758470152</v>
      </c>
      <c r="M42" s="8">
        <f t="shared" si="8"/>
        <v>1.2963760134044522</v>
      </c>
      <c r="P42" s="6">
        <f t="shared" si="5"/>
        <v>-1.3160628316897254</v>
      </c>
    </row>
    <row r="43" spans="1:16" x14ac:dyDescent="0.15">
      <c r="A43" s="6">
        <v>21</v>
      </c>
      <c r="B43" s="6">
        <v>41</v>
      </c>
      <c r="D43">
        <v>651.79309079999996</v>
      </c>
      <c r="E43">
        <v>571.07220459999996</v>
      </c>
      <c r="F43">
        <v>475.73770139999999</v>
      </c>
      <c r="G43">
        <v>471.08911130000001</v>
      </c>
      <c r="I43" s="7">
        <f t="shared" si="6"/>
        <v>176.05538939999997</v>
      </c>
      <c r="J43" s="7">
        <f t="shared" si="7"/>
        <v>99.98309329999995</v>
      </c>
      <c r="K43" s="7">
        <f t="shared" si="2"/>
        <v>106.06722409000001</v>
      </c>
      <c r="L43" s="8">
        <f t="shared" si="3"/>
        <v>1.0608515958967641</v>
      </c>
      <c r="M43" s="8">
        <f t="shared" si="8"/>
        <v>1.2561989611995044</v>
      </c>
      <c r="P43" s="6">
        <f t="shared" si="5"/>
        <v>-4.3744576603543148</v>
      </c>
    </row>
    <row r="44" spans="1:16" x14ac:dyDescent="0.15">
      <c r="A44" s="6">
        <v>21.5</v>
      </c>
      <c r="B44" s="6">
        <v>42</v>
      </c>
      <c r="D44">
        <v>650.32769780000001</v>
      </c>
      <c r="E44">
        <v>570.87164310000003</v>
      </c>
      <c r="F44">
        <v>476.9483032</v>
      </c>
      <c r="G44">
        <v>471.64355469999998</v>
      </c>
      <c r="I44" s="7">
        <f t="shared" si="6"/>
        <v>173.37939460000001</v>
      </c>
      <c r="J44" s="7">
        <f t="shared" si="7"/>
        <v>99.228088400000047</v>
      </c>
      <c r="K44" s="7">
        <f t="shared" si="2"/>
        <v>103.91973271999998</v>
      </c>
      <c r="L44" s="8">
        <f t="shared" si="3"/>
        <v>1.0472814139186817</v>
      </c>
      <c r="M44" s="8">
        <f t="shared" si="8"/>
        <v>1.2472799069667253</v>
      </c>
      <c r="P44" s="6">
        <f t="shared" si="5"/>
        <v>-5.0534021783085512</v>
      </c>
    </row>
    <row r="45" spans="1:16" x14ac:dyDescent="0.15">
      <c r="A45" s="6">
        <v>22</v>
      </c>
      <c r="B45" s="6">
        <v>43</v>
      </c>
      <c r="D45">
        <v>649.68621829999995</v>
      </c>
      <c r="E45">
        <v>567.41387940000004</v>
      </c>
      <c r="F45">
        <v>474.749054</v>
      </c>
      <c r="G45">
        <v>470.19461059999998</v>
      </c>
      <c r="I45" s="7">
        <f t="shared" si="6"/>
        <v>174.93716429999995</v>
      </c>
      <c r="J45" s="7">
        <f t="shared" si="7"/>
        <v>97.219268800000066</v>
      </c>
      <c r="K45" s="7">
        <f t="shared" si="2"/>
        <v>106.88367613999991</v>
      </c>
      <c r="L45" s="8">
        <f t="shared" si="3"/>
        <v>1.0994083524726102</v>
      </c>
      <c r="M45" s="8">
        <f t="shared" si="8"/>
        <v>1.3040579732659572</v>
      </c>
      <c r="P45" s="6">
        <f t="shared" si="5"/>
        <v>-0.73128955876298574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650.16851810000003</v>
      </c>
      <c r="E46">
        <v>567.35644530000002</v>
      </c>
      <c r="F46">
        <v>476.42495730000002</v>
      </c>
      <c r="G46">
        <v>471.48593140000003</v>
      </c>
      <c r="I46" s="7">
        <f t="shared" si="6"/>
        <v>173.74356080000001</v>
      </c>
      <c r="J46" s="7">
        <f t="shared" si="7"/>
        <v>95.870513899999992</v>
      </c>
      <c r="K46" s="7">
        <f t="shared" si="2"/>
        <v>106.63420107000002</v>
      </c>
      <c r="L46" s="8">
        <f t="shared" si="3"/>
        <v>1.1122731769355836</v>
      </c>
      <c r="M46" s="8">
        <f t="shared" si="8"/>
        <v>1.321573925474234</v>
      </c>
      <c r="P46" s="6">
        <f t="shared" si="5"/>
        <v>0.60207599975682835</v>
      </c>
    </row>
    <row r="47" spans="1:16" x14ac:dyDescent="0.15">
      <c r="A47" s="6">
        <v>23</v>
      </c>
      <c r="B47" s="6">
        <v>45</v>
      </c>
      <c r="D47">
        <v>648.96496579999996</v>
      </c>
      <c r="E47">
        <v>566.26855469999998</v>
      </c>
      <c r="F47">
        <v>475.3497314</v>
      </c>
      <c r="G47">
        <v>471.14038090000003</v>
      </c>
      <c r="I47" s="7">
        <f t="shared" si="6"/>
        <v>173.61523439999996</v>
      </c>
      <c r="J47" s="7">
        <f t="shared" si="7"/>
        <v>95.128173799999956</v>
      </c>
      <c r="K47" s="7">
        <f t="shared" si="2"/>
        <v>107.02551274</v>
      </c>
      <c r="L47" s="8">
        <f t="shared" si="3"/>
        <v>1.1250664074032717</v>
      </c>
      <c r="M47" s="8">
        <f t="shared" si="8"/>
        <v>1.3390182836872253</v>
      </c>
      <c r="P47" s="6">
        <f t="shared" si="5"/>
        <v>1.929991613770315</v>
      </c>
    </row>
    <row r="48" spans="1:16" x14ac:dyDescent="0.15">
      <c r="A48" s="6">
        <v>23.5</v>
      </c>
      <c r="B48" s="6">
        <v>46</v>
      </c>
      <c r="D48">
        <v>648.25292969999998</v>
      </c>
      <c r="E48">
        <v>565.05993650000005</v>
      </c>
      <c r="F48">
        <v>475.12484740000002</v>
      </c>
      <c r="G48">
        <v>470.34594729999998</v>
      </c>
      <c r="I48" s="7">
        <f t="shared" si="6"/>
        <v>173.12808229999996</v>
      </c>
      <c r="J48" s="7">
        <f t="shared" si="7"/>
        <v>94.713989200000071</v>
      </c>
      <c r="K48" s="7">
        <f t="shared" si="2"/>
        <v>106.82828985999991</v>
      </c>
      <c r="L48" s="8">
        <f t="shared" si="3"/>
        <v>1.1279040272965277</v>
      </c>
      <c r="M48" s="8">
        <f t="shared" si="8"/>
        <v>1.3465070313257848</v>
      </c>
      <c r="P48" s="6">
        <f t="shared" si="5"/>
        <v>2.5000570066744712</v>
      </c>
    </row>
    <row r="49" spans="1:22" x14ac:dyDescent="0.15">
      <c r="A49" s="6">
        <v>24</v>
      </c>
      <c r="B49" s="6">
        <v>47</v>
      </c>
      <c r="D49">
        <v>649.09503170000005</v>
      </c>
      <c r="E49">
        <v>564.02362059999996</v>
      </c>
      <c r="F49">
        <v>476.6094971</v>
      </c>
      <c r="G49">
        <v>471.60781859999997</v>
      </c>
      <c r="I49" s="7">
        <f t="shared" si="6"/>
        <v>172.48553460000005</v>
      </c>
      <c r="J49" s="7">
        <f t="shared" si="7"/>
        <v>92.415801999999985</v>
      </c>
      <c r="K49" s="7">
        <f t="shared" si="2"/>
        <v>107.79447320000007</v>
      </c>
      <c r="L49" s="8">
        <f t="shared" si="3"/>
        <v>1.1664073769548642</v>
      </c>
      <c r="M49" s="8">
        <f t="shared" si="8"/>
        <v>1.3896615087294246</v>
      </c>
      <c r="P49" s="6">
        <f t="shared" si="5"/>
        <v>5.7851021576166604</v>
      </c>
    </row>
    <row r="50" spans="1:22" x14ac:dyDescent="0.15">
      <c r="A50" s="6">
        <v>24.5</v>
      </c>
      <c r="B50" s="6">
        <v>48</v>
      </c>
      <c r="D50">
        <v>646.27832030000002</v>
      </c>
      <c r="E50">
        <v>561.79431150000005</v>
      </c>
      <c r="F50">
        <v>475.86843870000001</v>
      </c>
      <c r="G50">
        <v>471.02606200000002</v>
      </c>
      <c r="I50" s="7">
        <f t="shared" si="6"/>
        <v>170.40988160000001</v>
      </c>
      <c r="J50" s="7">
        <f t="shared" si="7"/>
        <v>90.768249500000024</v>
      </c>
      <c r="K50" s="7">
        <f t="shared" si="2"/>
        <v>106.87210694999999</v>
      </c>
      <c r="L50" s="8">
        <f t="shared" si="3"/>
        <v>1.1774172966726648</v>
      </c>
      <c r="M50" s="8">
        <f t="shared" si="8"/>
        <v>1.4053225561925284</v>
      </c>
      <c r="P50" s="6">
        <f t="shared" si="5"/>
        <v>6.9772669368616844</v>
      </c>
    </row>
    <row r="51" spans="1:22" x14ac:dyDescent="0.15">
      <c r="A51" s="6">
        <v>25</v>
      </c>
      <c r="B51" s="6">
        <v>49</v>
      </c>
      <c r="D51">
        <v>645.85852050000005</v>
      </c>
      <c r="E51">
        <v>561.51818849999995</v>
      </c>
      <c r="F51">
        <v>474.79486079999998</v>
      </c>
      <c r="G51">
        <v>470.03445429999999</v>
      </c>
      <c r="I51" s="7">
        <f t="shared" si="6"/>
        <v>171.06365970000007</v>
      </c>
      <c r="J51" s="7">
        <f t="shared" si="7"/>
        <v>91.483734199999958</v>
      </c>
      <c r="K51" s="7">
        <f t="shared" si="2"/>
        <v>107.02504576000011</v>
      </c>
      <c r="L51" s="8">
        <f t="shared" si="3"/>
        <v>1.1698805989491425</v>
      </c>
      <c r="M51" s="8">
        <f t="shared" si="8"/>
        <v>1.4024369862143096</v>
      </c>
      <c r="P51" s="6">
        <f t="shared" si="5"/>
        <v>6.757608902864666</v>
      </c>
    </row>
    <row r="52" spans="1:22" x14ac:dyDescent="0.15">
      <c r="A52" s="6">
        <v>25.5</v>
      </c>
      <c r="B52" s="6">
        <v>50</v>
      </c>
      <c r="D52">
        <v>649.32684329999995</v>
      </c>
      <c r="E52">
        <v>564.46496579999996</v>
      </c>
      <c r="F52">
        <v>475.91760249999999</v>
      </c>
      <c r="G52">
        <v>471.21856689999998</v>
      </c>
      <c r="I52" s="7">
        <f t="shared" si="6"/>
        <v>173.40924079999996</v>
      </c>
      <c r="J52" s="7">
        <f t="shared" si="7"/>
        <v>93.246398899999974</v>
      </c>
      <c r="K52" s="7">
        <f t="shared" si="2"/>
        <v>108.13676156999999</v>
      </c>
      <c r="L52" s="8">
        <f t="shared" si="3"/>
        <v>1.1596883402003422</v>
      </c>
      <c r="M52" s="8">
        <f t="shared" si="8"/>
        <v>1.3968958552108126</v>
      </c>
      <c r="P52" s="6">
        <f t="shared" si="5"/>
        <v>6.3358017896996754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647.89611820000005</v>
      </c>
      <c r="E53">
        <v>564.046875</v>
      </c>
      <c r="F53">
        <v>475.11138920000002</v>
      </c>
      <c r="G53">
        <v>470.53845209999997</v>
      </c>
      <c r="I53" s="7">
        <f t="shared" si="6"/>
        <v>172.78472900000003</v>
      </c>
      <c r="J53" s="7">
        <f t="shared" si="7"/>
        <v>93.508422900000028</v>
      </c>
      <c r="K53" s="7">
        <f t="shared" si="2"/>
        <v>107.32883297000001</v>
      </c>
      <c r="L53" s="8">
        <f t="shared" si="3"/>
        <v>1.1477985580483998</v>
      </c>
      <c r="M53" s="8">
        <f t="shared" si="8"/>
        <v>1.3896572008041734</v>
      </c>
      <c r="P53" s="6">
        <f t="shared" si="5"/>
        <v>5.7847742257354628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643.99450679999995</v>
      </c>
      <c r="E54">
        <v>561.89904790000003</v>
      </c>
      <c r="F54">
        <v>474.99075319999997</v>
      </c>
      <c r="G54">
        <v>470.46572880000002</v>
      </c>
      <c r="I54" s="7">
        <f t="shared" si="6"/>
        <v>169.00375359999998</v>
      </c>
      <c r="J54" s="7">
        <f t="shared" si="7"/>
        <v>91.433319100000006</v>
      </c>
      <c r="K54" s="7">
        <f t="shared" si="2"/>
        <v>105.00043022999998</v>
      </c>
      <c r="L54" s="8">
        <f t="shared" si="3"/>
        <v>1.1483825728251396</v>
      </c>
      <c r="M54" s="8">
        <f t="shared" si="8"/>
        <v>1.3948923433262166</v>
      </c>
      <c r="P54" s="6">
        <f t="shared" si="5"/>
        <v>6.1832885999375389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645.27954099999999</v>
      </c>
      <c r="E55">
        <v>564.15496829999995</v>
      </c>
      <c r="F55">
        <v>475.70617679999998</v>
      </c>
      <c r="G55">
        <v>471.5224915</v>
      </c>
      <c r="I55" s="7">
        <f t="shared" si="6"/>
        <v>169.57336420000001</v>
      </c>
      <c r="J55" s="7">
        <f t="shared" si="7"/>
        <v>92.632476799999949</v>
      </c>
      <c r="K55" s="7">
        <f t="shared" si="2"/>
        <v>104.73063044000006</v>
      </c>
      <c r="L55" s="8">
        <f t="shared" si="3"/>
        <v>1.1306038017975151</v>
      </c>
      <c r="M55" s="8">
        <f t="shared" si="8"/>
        <v>1.3817647000438955</v>
      </c>
      <c r="P55" s="6">
        <f t="shared" si="5"/>
        <v>5.1839739632539699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641.82092290000003</v>
      </c>
      <c r="E56">
        <v>562.73730469999998</v>
      </c>
      <c r="F56">
        <v>474.88861079999998</v>
      </c>
      <c r="G56">
        <v>470.25558469999999</v>
      </c>
      <c r="I56" s="7">
        <f t="shared" si="6"/>
        <v>166.93231210000005</v>
      </c>
      <c r="J56" s="7">
        <f t="shared" si="7"/>
        <v>92.481719999999996</v>
      </c>
      <c r="K56" s="7">
        <f t="shared" si="2"/>
        <v>102.19510810000006</v>
      </c>
      <c r="L56" s="8">
        <f t="shared" si="3"/>
        <v>1.1050303573506208</v>
      </c>
      <c r="M56" s="8">
        <f t="shared" si="8"/>
        <v>1.3608423833423047</v>
      </c>
      <c r="P56" s="6">
        <f t="shared" si="5"/>
        <v>3.5913059676674757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646.97674559999996</v>
      </c>
      <c r="E57">
        <v>565.08233640000003</v>
      </c>
      <c r="F57">
        <v>475.75955199999999</v>
      </c>
      <c r="G57">
        <v>471.37579349999999</v>
      </c>
      <c r="I57" s="7">
        <f t="shared" si="6"/>
        <v>171.21719359999997</v>
      </c>
      <c r="J57" s="7">
        <f t="shared" si="7"/>
        <v>93.706542900000045</v>
      </c>
      <c r="K57" s="7">
        <f t="shared" si="2"/>
        <v>105.62261356999994</v>
      </c>
      <c r="L57" s="8">
        <f t="shared" si="3"/>
        <v>1.1271636995798282</v>
      </c>
      <c r="M57" s="8">
        <f t="shared" si="8"/>
        <v>1.3876268533168155</v>
      </c>
      <c r="P57" s="6">
        <f t="shared" si="5"/>
        <v>5.6302182313321945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645.70056150000005</v>
      </c>
      <c r="E58">
        <v>564.92016599999999</v>
      </c>
      <c r="F58">
        <v>474.83395389999998</v>
      </c>
      <c r="G58">
        <v>470.26943970000002</v>
      </c>
      <c r="I58" s="7">
        <f t="shared" si="6"/>
        <v>170.86660760000007</v>
      </c>
      <c r="J58" s="7">
        <f t="shared" si="7"/>
        <v>94.650726299999974</v>
      </c>
      <c r="K58" s="7">
        <f t="shared" si="2"/>
        <v>104.61109919000009</v>
      </c>
      <c r="L58" s="8">
        <f t="shared" si="3"/>
        <v>1.1052329261418474</v>
      </c>
      <c r="M58" s="8">
        <f t="shared" si="8"/>
        <v>1.3703472076241379</v>
      </c>
      <c r="P58" s="6">
        <f t="shared" si="5"/>
        <v>4.3148410165465547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645.11950679999995</v>
      </c>
      <c r="E59">
        <v>566.93920900000001</v>
      </c>
      <c r="F59">
        <v>475.91720579999998</v>
      </c>
      <c r="G59">
        <v>471.1513367</v>
      </c>
      <c r="I59" s="7">
        <f t="shared" si="6"/>
        <v>169.20230099999998</v>
      </c>
      <c r="J59" s="7">
        <f t="shared" si="7"/>
        <v>95.787872300000004</v>
      </c>
      <c r="K59" s="7">
        <f t="shared" si="2"/>
        <v>102.15079038999998</v>
      </c>
      <c r="L59" s="8">
        <f t="shared" si="3"/>
        <v>1.0664271784853079</v>
      </c>
      <c r="M59" s="8">
        <f t="shared" si="8"/>
        <v>1.3361925877129017</v>
      </c>
      <c r="P59" s="6">
        <f t="shared" si="5"/>
        <v>1.7148913642257426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639.75592040000004</v>
      </c>
      <c r="E60">
        <v>563.16131589999998</v>
      </c>
      <c r="F60">
        <v>474.98950200000002</v>
      </c>
      <c r="G60">
        <v>470.42413329999999</v>
      </c>
      <c r="I60" s="7">
        <f t="shared" si="6"/>
        <v>164.76641840000002</v>
      </c>
      <c r="J60" s="7">
        <f t="shared" si="7"/>
        <v>92.737182599999983</v>
      </c>
      <c r="K60" s="7">
        <f t="shared" si="2"/>
        <v>99.850390580000038</v>
      </c>
      <c r="L60" s="8">
        <f t="shared" si="3"/>
        <v>1.076702869125119</v>
      </c>
      <c r="M60" s="8">
        <f t="shared" si="8"/>
        <v>1.3511194060980163</v>
      </c>
      <c r="P60" s="6">
        <f t="shared" si="5"/>
        <v>2.8511644766624933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644.32519530000002</v>
      </c>
      <c r="E61">
        <v>566.65667719999999</v>
      </c>
      <c r="F61">
        <v>475.13284299999998</v>
      </c>
      <c r="G61">
        <v>470.67044069999997</v>
      </c>
      <c r="I61" s="7">
        <f t="shared" si="6"/>
        <v>169.19235230000004</v>
      </c>
      <c r="J61" s="7">
        <f t="shared" si="7"/>
        <v>95.986236500000018</v>
      </c>
      <c r="K61" s="7">
        <f t="shared" si="2"/>
        <v>102.00198675000003</v>
      </c>
      <c r="L61" s="8">
        <f t="shared" si="3"/>
        <v>1.0626730505263637</v>
      </c>
      <c r="M61" s="8">
        <f t="shared" si="8"/>
        <v>1.3417407152445642</v>
      </c>
      <c r="P61" s="6">
        <f t="shared" si="5"/>
        <v>2.1372310735964168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642.60302730000001</v>
      </c>
      <c r="E62">
        <v>566.80151369999999</v>
      </c>
      <c r="F62">
        <v>474.65826420000002</v>
      </c>
      <c r="G62">
        <v>469.74023440000002</v>
      </c>
      <c r="I62" s="7">
        <f t="shared" si="6"/>
        <v>167.94476309999999</v>
      </c>
      <c r="J62" s="7">
        <f t="shared" si="7"/>
        <v>97.061279299999967</v>
      </c>
      <c r="K62" s="7">
        <f t="shared" si="2"/>
        <v>100.00186759000002</v>
      </c>
      <c r="L62" s="8">
        <f t="shared" si="3"/>
        <v>1.0302962037097325</v>
      </c>
      <c r="M62" s="8">
        <f t="shared" si="8"/>
        <v>1.3140149961732364</v>
      </c>
      <c r="P62" s="6">
        <f t="shared" si="5"/>
        <v>2.6668173257166066E-2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642.32727050000005</v>
      </c>
      <c r="E63">
        <v>567.67059329999995</v>
      </c>
      <c r="F63">
        <v>475.7625122</v>
      </c>
      <c r="G63">
        <v>471.49768069999999</v>
      </c>
      <c r="I63" s="7">
        <f t="shared" si="6"/>
        <v>166.56475830000005</v>
      </c>
      <c r="J63" s="7">
        <f t="shared" si="7"/>
        <v>96.172912599999961</v>
      </c>
      <c r="K63" s="7">
        <f t="shared" si="2"/>
        <v>99.243719480000081</v>
      </c>
      <c r="L63" s="8">
        <f t="shared" si="3"/>
        <v>1.0319300601071753</v>
      </c>
      <c r="M63" s="8">
        <f t="shared" si="8"/>
        <v>1.3202999803159825</v>
      </c>
      <c r="P63" s="6">
        <f t="shared" si="5"/>
        <v>0.50509956494713559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648.48016359999997</v>
      </c>
      <c r="E64">
        <v>572.39019780000001</v>
      </c>
      <c r="F64">
        <v>475.54266360000003</v>
      </c>
      <c r="G64">
        <v>471.00756840000003</v>
      </c>
      <c r="I64" s="7">
        <f t="shared" si="6"/>
        <v>172.93749999999994</v>
      </c>
      <c r="J64" s="7">
        <f t="shared" si="7"/>
        <v>101.38262939999998</v>
      </c>
      <c r="K64" s="7">
        <f t="shared" si="2"/>
        <v>101.96965941999996</v>
      </c>
      <c r="L64" s="8">
        <f t="shared" si="3"/>
        <v>1.0057902426034333</v>
      </c>
      <c r="M64" s="8">
        <f t="shared" si="8"/>
        <v>1.2988112905575437</v>
      </c>
      <c r="P64" s="6">
        <f t="shared" si="5"/>
        <v>-1.1306824057344584</v>
      </c>
      <c r="U64" s="18">
        <v>12.5</v>
      </c>
      <c r="V64" s="20">
        <f t="shared" ref="V64:V83" si="9">L26</f>
        <v>1.1463778362782227</v>
      </c>
    </row>
    <row r="65" spans="1:22" x14ac:dyDescent="0.15">
      <c r="A65" s="6">
        <v>32</v>
      </c>
      <c r="B65" s="6">
        <v>63</v>
      </c>
      <c r="D65">
        <v>652.77532959999996</v>
      </c>
      <c r="E65">
        <v>574.55871579999996</v>
      </c>
      <c r="F65">
        <v>474.9991455</v>
      </c>
      <c r="G65">
        <v>470.25640870000001</v>
      </c>
      <c r="I65" s="7">
        <f t="shared" si="6"/>
        <v>177.77618409999997</v>
      </c>
      <c r="J65" s="7">
        <f t="shared" si="7"/>
        <v>104.30230709999995</v>
      </c>
      <c r="K65" s="7">
        <f t="shared" si="2"/>
        <v>104.76456913000001</v>
      </c>
      <c r="L65" s="8">
        <f t="shared" si="3"/>
        <v>1.0044319444397032</v>
      </c>
      <c r="M65" s="8">
        <f t="shared" si="8"/>
        <v>1.302104120139117</v>
      </c>
      <c r="P65" s="6">
        <f t="shared" si="5"/>
        <v>-0.88002257851305488</v>
      </c>
      <c r="U65" s="18">
        <v>13</v>
      </c>
      <c r="V65" s="20">
        <f t="shared" si="9"/>
        <v>1.1248880892101227</v>
      </c>
    </row>
    <row r="66" spans="1:22" x14ac:dyDescent="0.15">
      <c r="A66" s="6">
        <v>32.5</v>
      </c>
      <c r="B66" s="6">
        <v>64</v>
      </c>
      <c r="D66">
        <v>648.00885010000002</v>
      </c>
      <c r="E66">
        <v>570.65795900000001</v>
      </c>
      <c r="F66">
        <v>476.03698730000002</v>
      </c>
      <c r="G66">
        <v>470.92602540000001</v>
      </c>
      <c r="I66" s="7">
        <f t="shared" ref="I66:I97" si="10">D66-F66</f>
        <v>171.9718628</v>
      </c>
      <c r="J66" s="7">
        <f t="shared" ref="J66:J97" si="11">E66-G66</f>
        <v>99.731933599999991</v>
      </c>
      <c r="K66" s="7">
        <f t="shared" ref="K66:K129" si="12">I66-0.7*J66</f>
        <v>102.15950928000001</v>
      </c>
      <c r="L66" s="8">
        <f t="shared" ref="L66:L129" si="13">K66/J66</f>
        <v>1.0243410068608156</v>
      </c>
      <c r="M66" s="8">
        <f t="shared" si="8"/>
        <v>1.3266643103055329</v>
      </c>
      <c r="P66" s="6">
        <f t="shared" si="5"/>
        <v>0.98957099477390587</v>
      </c>
      <c r="U66" s="18">
        <v>13.5</v>
      </c>
      <c r="V66" s="20">
        <f t="shared" si="9"/>
        <v>1.1478776084321181</v>
      </c>
    </row>
    <row r="67" spans="1:22" x14ac:dyDescent="0.15">
      <c r="A67" s="6">
        <v>33</v>
      </c>
      <c r="B67" s="6">
        <v>65</v>
      </c>
      <c r="D67">
        <v>644.43457030000002</v>
      </c>
      <c r="E67">
        <v>569.33911130000001</v>
      </c>
      <c r="F67">
        <v>475.25430299999999</v>
      </c>
      <c r="G67">
        <v>470.97604369999999</v>
      </c>
      <c r="I67" s="7">
        <f t="shared" si="10"/>
        <v>169.18026730000003</v>
      </c>
      <c r="J67" s="7">
        <f t="shared" si="11"/>
        <v>98.363067600000022</v>
      </c>
      <c r="K67" s="7">
        <f t="shared" si="12"/>
        <v>100.32611998000002</v>
      </c>
      <c r="L67" s="8">
        <f t="shared" si="13"/>
        <v>1.0199572098339071</v>
      </c>
      <c r="M67" s="8">
        <f t="shared" si="8"/>
        <v>1.3269316410239278</v>
      </c>
      <c r="P67" s="6">
        <f t="shared" si="5"/>
        <v>1.0099209916455403</v>
      </c>
      <c r="U67" s="18">
        <v>14</v>
      </c>
      <c r="V67" s="20">
        <f t="shared" si="9"/>
        <v>1.1566105100353767</v>
      </c>
    </row>
    <row r="68" spans="1:22" x14ac:dyDescent="0.15">
      <c r="A68" s="6">
        <v>33.5</v>
      </c>
      <c r="B68" s="6">
        <v>66</v>
      </c>
      <c r="D68">
        <v>641.6896362</v>
      </c>
      <c r="E68">
        <v>567.734375</v>
      </c>
      <c r="F68">
        <v>474.99453740000001</v>
      </c>
      <c r="G68">
        <v>469.6061401</v>
      </c>
      <c r="I68" s="7">
        <f t="shared" si="10"/>
        <v>166.69509879999998</v>
      </c>
      <c r="J68" s="7">
        <f t="shared" si="11"/>
        <v>98.128234899999995</v>
      </c>
      <c r="K68" s="7">
        <f t="shared" si="12"/>
        <v>98.005334369999986</v>
      </c>
      <c r="L68" s="8">
        <f t="shared" si="13"/>
        <v>0.99874755181191988</v>
      </c>
      <c r="M68" s="8">
        <f t="shared" si="8"/>
        <v>1.3103731107472436</v>
      </c>
      <c r="P68" s="6">
        <f t="shared" si="5"/>
        <v>-0.25056280667205527</v>
      </c>
      <c r="U68" s="18">
        <v>14.5</v>
      </c>
      <c r="V68" s="20">
        <f t="shared" si="9"/>
        <v>1.161398054381189</v>
      </c>
    </row>
    <row r="69" spans="1:22" x14ac:dyDescent="0.15">
      <c r="A69" s="6">
        <v>34</v>
      </c>
      <c r="B69" s="6">
        <v>67</v>
      </c>
      <c r="D69">
        <v>643.33190920000004</v>
      </c>
      <c r="E69">
        <v>566.55828859999997</v>
      </c>
      <c r="F69">
        <v>475.77008060000003</v>
      </c>
      <c r="G69">
        <v>471.01470949999998</v>
      </c>
      <c r="I69" s="7">
        <f t="shared" si="10"/>
        <v>167.56182860000001</v>
      </c>
      <c r="J69" s="7">
        <f t="shared" si="11"/>
        <v>95.543579099999988</v>
      </c>
      <c r="K69" s="7">
        <f t="shared" si="12"/>
        <v>100.68132323000002</v>
      </c>
      <c r="L69" s="8">
        <f t="shared" si="13"/>
        <v>1.0537738294754757</v>
      </c>
      <c r="M69" s="8">
        <f t="shared" si="8"/>
        <v>1.370050516156103</v>
      </c>
      <c r="P69" s="6">
        <f t="shared" si="5"/>
        <v>4.2922559934612847</v>
      </c>
      <c r="U69" s="18">
        <v>15</v>
      </c>
      <c r="V69" s="20">
        <f t="shared" si="9"/>
        <v>1.1442019757856234</v>
      </c>
    </row>
    <row r="70" spans="1:22" x14ac:dyDescent="0.15">
      <c r="A70" s="6">
        <v>34.5</v>
      </c>
      <c r="B70" s="6">
        <v>68</v>
      </c>
      <c r="D70">
        <v>641.85430910000002</v>
      </c>
      <c r="E70">
        <v>566.67694089999998</v>
      </c>
      <c r="F70">
        <v>475.19250490000002</v>
      </c>
      <c r="G70">
        <v>470.53131100000002</v>
      </c>
      <c r="I70" s="7">
        <f t="shared" si="10"/>
        <v>166.66180420000001</v>
      </c>
      <c r="J70" s="7">
        <f t="shared" si="11"/>
        <v>96.14562989999996</v>
      </c>
      <c r="K70" s="7">
        <f t="shared" si="12"/>
        <v>99.359863270000034</v>
      </c>
      <c r="L70" s="8">
        <f t="shared" si="13"/>
        <v>1.033430883684918</v>
      </c>
      <c r="M70" s="8">
        <f t="shared" ref="M70:M101" si="14">L70+ABS($N$2)*A70</f>
        <v>1.3543586981108486</v>
      </c>
      <c r="P70" s="6">
        <f t="shared" ref="P70:P133" si="15">(M70-$O$2)/$O$2*100</f>
        <v>3.0977488674247633</v>
      </c>
      <c r="U70" s="18">
        <v>15.5</v>
      </c>
      <c r="V70" s="20">
        <f t="shared" si="9"/>
        <v>1.1409933332141564</v>
      </c>
    </row>
    <row r="71" spans="1:22" x14ac:dyDescent="0.15">
      <c r="A71" s="6">
        <v>35</v>
      </c>
      <c r="B71" s="6">
        <v>69</v>
      </c>
      <c r="D71">
        <v>642.08447269999999</v>
      </c>
      <c r="E71">
        <v>566.83361820000005</v>
      </c>
      <c r="F71">
        <v>475.4421997</v>
      </c>
      <c r="G71">
        <v>470.37493899999998</v>
      </c>
      <c r="I71" s="7">
        <f t="shared" si="10"/>
        <v>166.64227299999999</v>
      </c>
      <c r="J71" s="7">
        <f t="shared" si="11"/>
        <v>96.458679200000063</v>
      </c>
      <c r="K71" s="7">
        <f t="shared" si="12"/>
        <v>99.121197559999956</v>
      </c>
      <c r="L71" s="8">
        <f t="shared" si="13"/>
        <v>1.0276026831601059</v>
      </c>
      <c r="M71" s="8">
        <f t="shared" si="14"/>
        <v>1.3531816253313398</v>
      </c>
      <c r="P71" s="6">
        <f t="shared" si="15"/>
        <v>3.0081466416704212</v>
      </c>
      <c r="U71" s="18">
        <v>16</v>
      </c>
      <c r="V71" s="20">
        <f t="shared" si="9"/>
        <v>1.1365983569423386</v>
      </c>
    </row>
    <row r="72" spans="1:22" x14ac:dyDescent="0.15">
      <c r="A72" s="6">
        <v>35.5</v>
      </c>
      <c r="B72" s="6">
        <v>70</v>
      </c>
      <c r="D72">
        <v>640.77996829999995</v>
      </c>
      <c r="E72">
        <v>566.828125</v>
      </c>
      <c r="F72">
        <v>475.53466800000001</v>
      </c>
      <c r="G72">
        <v>471.22235110000003</v>
      </c>
      <c r="I72" s="7">
        <f t="shared" si="10"/>
        <v>165.24530029999994</v>
      </c>
      <c r="J72" s="7">
        <f t="shared" si="11"/>
        <v>95.605773899999974</v>
      </c>
      <c r="K72" s="7">
        <f t="shared" si="12"/>
        <v>98.321258569999955</v>
      </c>
      <c r="L72" s="8">
        <f t="shared" si="13"/>
        <v>1.0284029359235174</v>
      </c>
      <c r="M72" s="8">
        <f t="shared" si="14"/>
        <v>1.3586330058400546</v>
      </c>
      <c r="P72" s="6">
        <f t="shared" si="15"/>
        <v>3.4231216844358343</v>
      </c>
      <c r="U72" s="18">
        <v>16.5</v>
      </c>
      <c r="V72" s="20">
        <f t="shared" si="9"/>
        <v>1.1346791277877784</v>
      </c>
    </row>
    <row r="73" spans="1:22" x14ac:dyDescent="0.15">
      <c r="A73" s="6">
        <v>36</v>
      </c>
      <c r="B73" s="6">
        <v>71</v>
      </c>
      <c r="D73">
        <v>641.45184329999995</v>
      </c>
      <c r="E73">
        <v>566.39990230000001</v>
      </c>
      <c r="F73">
        <v>474.43127440000001</v>
      </c>
      <c r="G73">
        <v>469.85919189999998</v>
      </c>
      <c r="I73" s="7">
        <f t="shared" si="10"/>
        <v>167.02056889999994</v>
      </c>
      <c r="J73" s="7">
        <f t="shared" si="11"/>
        <v>96.540710400000023</v>
      </c>
      <c r="K73" s="7">
        <f t="shared" si="12"/>
        <v>99.442071619999936</v>
      </c>
      <c r="L73" s="8">
        <f t="shared" si="13"/>
        <v>1.0300532408346552</v>
      </c>
      <c r="M73" s="8">
        <f t="shared" si="14"/>
        <v>1.3649344384964959</v>
      </c>
      <c r="P73" s="6">
        <f t="shared" si="15"/>
        <v>3.902805185139866</v>
      </c>
      <c r="U73" s="18">
        <v>17</v>
      </c>
      <c r="V73" s="20">
        <f t="shared" si="9"/>
        <v>1.1384930134071631</v>
      </c>
    </row>
    <row r="74" spans="1:22" x14ac:dyDescent="0.15">
      <c r="A74" s="6">
        <v>36.5</v>
      </c>
      <c r="B74" s="6">
        <v>72</v>
      </c>
      <c r="D74">
        <v>644.859375</v>
      </c>
      <c r="E74">
        <v>570.25885010000002</v>
      </c>
      <c r="F74">
        <v>476.21521000000001</v>
      </c>
      <c r="G74">
        <v>471.12652589999999</v>
      </c>
      <c r="I74" s="7">
        <f t="shared" si="10"/>
        <v>168.64416499999999</v>
      </c>
      <c r="J74" s="7">
        <f t="shared" si="11"/>
        <v>99.132324200000028</v>
      </c>
      <c r="K74" s="7">
        <f t="shared" si="12"/>
        <v>99.251538059999973</v>
      </c>
      <c r="L74" s="8">
        <f t="shared" si="13"/>
        <v>1.0012025730352032</v>
      </c>
      <c r="M74" s="8">
        <f t="shared" si="14"/>
        <v>1.3407348984423471</v>
      </c>
      <c r="P74" s="6">
        <f t="shared" si="15"/>
        <v>2.0606653541704913</v>
      </c>
      <c r="U74" s="18">
        <v>17.5</v>
      </c>
      <c r="V74" s="20">
        <f t="shared" si="9"/>
        <v>1.1631851070618078</v>
      </c>
    </row>
    <row r="75" spans="1:22" x14ac:dyDescent="0.15">
      <c r="A75" s="6">
        <v>37</v>
      </c>
      <c r="B75" s="6">
        <v>73</v>
      </c>
      <c r="D75">
        <v>644.31542969999998</v>
      </c>
      <c r="E75">
        <v>569.19470209999997</v>
      </c>
      <c r="F75">
        <v>474.39764400000001</v>
      </c>
      <c r="G75">
        <v>469.45944209999999</v>
      </c>
      <c r="I75" s="7">
        <f t="shared" si="10"/>
        <v>169.91778569999997</v>
      </c>
      <c r="J75" s="7">
        <f t="shared" si="11"/>
        <v>99.735259999999982</v>
      </c>
      <c r="K75" s="7">
        <f t="shared" si="12"/>
        <v>100.10310369999999</v>
      </c>
      <c r="L75" s="8">
        <f t="shared" si="13"/>
        <v>1.003688201143708</v>
      </c>
      <c r="M75" s="8">
        <f t="shared" si="14"/>
        <v>1.3478716542961553</v>
      </c>
      <c r="P75" s="6">
        <f t="shared" si="15"/>
        <v>2.6039361019940674</v>
      </c>
      <c r="U75" s="18">
        <v>18</v>
      </c>
      <c r="V75" s="20">
        <f t="shared" si="9"/>
        <v>1.1643779933928051</v>
      </c>
    </row>
    <row r="76" spans="1:22" x14ac:dyDescent="0.15">
      <c r="A76" s="6">
        <v>37.5</v>
      </c>
      <c r="B76" s="6">
        <v>74</v>
      </c>
      <c r="D76">
        <v>644.02746579999996</v>
      </c>
      <c r="E76">
        <v>568.79180910000002</v>
      </c>
      <c r="F76">
        <v>476.02899170000001</v>
      </c>
      <c r="G76">
        <v>471.25726320000001</v>
      </c>
      <c r="I76" s="7">
        <f t="shared" si="10"/>
        <v>167.99847409999995</v>
      </c>
      <c r="J76" s="7">
        <f t="shared" si="11"/>
        <v>97.534545900000012</v>
      </c>
      <c r="K76" s="7">
        <f t="shared" si="12"/>
        <v>99.724291969999953</v>
      </c>
      <c r="L76" s="8">
        <f t="shared" si="13"/>
        <v>1.0224509792893797</v>
      </c>
      <c r="M76" s="8">
        <f t="shared" si="14"/>
        <v>1.3712855601871303</v>
      </c>
      <c r="P76" s="6">
        <f t="shared" si="15"/>
        <v>4.3862711605870102</v>
      </c>
      <c r="U76" s="18">
        <v>18.5</v>
      </c>
      <c r="V76" s="20">
        <f t="shared" si="9"/>
        <v>1.1808537633010174</v>
      </c>
    </row>
    <row r="77" spans="1:22" x14ac:dyDescent="0.15">
      <c r="A77" s="6">
        <v>38</v>
      </c>
      <c r="B77" s="6">
        <v>75</v>
      </c>
      <c r="D77">
        <v>636.64782709999997</v>
      </c>
      <c r="E77">
        <v>564.05151369999999</v>
      </c>
      <c r="F77">
        <v>474.33584589999998</v>
      </c>
      <c r="G77">
        <v>469.95837399999999</v>
      </c>
      <c r="I77" s="7">
        <f t="shared" si="10"/>
        <v>162.31198119999999</v>
      </c>
      <c r="J77" s="7">
        <f t="shared" si="11"/>
        <v>94.093139699999995</v>
      </c>
      <c r="K77" s="7">
        <f t="shared" si="12"/>
        <v>96.446783409999995</v>
      </c>
      <c r="L77" s="8">
        <f t="shared" si="13"/>
        <v>1.0250139778256331</v>
      </c>
      <c r="M77" s="8">
        <f t="shared" si="14"/>
        <v>1.3784996864686869</v>
      </c>
      <c r="P77" s="6">
        <f t="shared" si="15"/>
        <v>4.9354315718659851</v>
      </c>
      <c r="U77" s="18">
        <v>19</v>
      </c>
      <c r="V77" s="20">
        <f t="shared" si="9"/>
        <v>1.1941984179744496</v>
      </c>
    </row>
    <row r="78" spans="1:22" x14ac:dyDescent="0.15">
      <c r="A78" s="6">
        <v>38.5</v>
      </c>
      <c r="B78" s="6">
        <v>76</v>
      </c>
      <c r="D78">
        <v>634.24957280000001</v>
      </c>
      <c r="E78">
        <v>563.66931150000005</v>
      </c>
      <c r="F78">
        <v>475.59185789999998</v>
      </c>
      <c r="G78">
        <v>471.19839480000002</v>
      </c>
      <c r="I78" s="7">
        <f t="shared" si="10"/>
        <v>158.65771490000003</v>
      </c>
      <c r="J78" s="7">
        <f t="shared" si="11"/>
        <v>92.470916700000032</v>
      </c>
      <c r="K78" s="7">
        <f t="shared" si="12"/>
        <v>93.928073210000008</v>
      </c>
      <c r="L78" s="8">
        <f t="shared" si="13"/>
        <v>1.0157579978873505</v>
      </c>
      <c r="M78" s="8">
        <f t="shared" si="14"/>
        <v>1.3738948342757078</v>
      </c>
      <c r="P78" s="6">
        <f t="shared" si="15"/>
        <v>4.5848967426323526</v>
      </c>
      <c r="U78" s="18">
        <v>19.5</v>
      </c>
      <c r="V78" s="20">
        <f t="shared" si="9"/>
        <v>1.1672096626924104</v>
      </c>
    </row>
    <row r="79" spans="1:22" x14ac:dyDescent="0.15">
      <c r="A79" s="6">
        <v>39</v>
      </c>
      <c r="B79" s="6">
        <v>77</v>
      </c>
      <c r="D79">
        <v>629.11822510000002</v>
      </c>
      <c r="E79">
        <v>559.93157959999996</v>
      </c>
      <c r="F79">
        <v>474.40521239999998</v>
      </c>
      <c r="G79">
        <v>469.65701289999998</v>
      </c>
      <c r="I79" s="7">
        <f t="shared" si="10"/>
        <v>154.71301270000004</v>
      </c>
      <c r="J79" s="7">
        <f t="shared" si="11"/>
        <v>90.27456669999998</v>
      </c>
      <c r="K79" s="7">
        <f t="shared" si="12"/>
        <v>91.520816010000061</v>
      </c>
      <c r="L79" s="8">
        <f t="shared" si="13"/>
        <v>1.0138050987731861</v>
      </c>
      <c r="M79" s="8">
        <f t="shared" si="14"/>
        <v>1.3765930629068468</v>
      </c>
      <c r="P79" s="6">
        <f t="shared" si="15"/>
        <v>4.7902938048641595</v>
      </c>
      <c r="U79" s="18">
        <v>20</v>
      </c>
      <c r="V79" s="20">
        <f t="shared" si="9"/>
        <v>1.1468689548519022</v>
      </c>
    </row>
    <row r="80" spans="1:22" x14ac:dyDescent="0.15">
      <c r="A80" s="6">
        <v>39.5</v>
      </c>
      <c r="B80" s="6">
        <v>78</v>
      </c>
      <c r="D80">
        <v>629.5291138</v>
      </c>
      <c r="E80">
        <v>560.36657709999997</v>
      </c>
      <c r="F80">
        <v>475.14416499999999</v>
      </c>
      <c r="G80">
        <v>470.22531129999999</v>
      </c>
      <c r="I80" s="7">
        <f t="shared" si="10"/>
        <v>154.38494880000002</v>
      </c>
      <c r="J80" s="7">
        <f t="shared" si="11"/>
        <v>90.141265799999985</v>
      </c>
      <c r="K80" s="7">
        <f t="shared" si="12"/>
        <v>91.286062740000034</v>
      </c>
      <c r="L80" s="8">
        <f t="shared" si="13"/>
        <v>1.0127000317761241</v>
      </c>
      <c r="M80" s="8">
        <f t="shared" si="14"/>
        <v>1.3801391236550882</v>
      </c>
      <c r="P80" s="6">
        <f t="shared" si="15"/>
        <v>5.0602303298045408</v>
      </c>
      <c r="U80" s="18">
        <v>20.5</v>
      </c>
      <c r="V80" s="20">
        <f t="shared" si="9"/>
        <v>1.1056797758470152</v>
      </c>
    </row>
    <row r="81" spans="1:22" x14ac:dyDescent="0.15">
      <c r="A81" s="6">
        <v>40</v>
      </c>
      <c r="B81" s="6">
        <v>79</v>
      </c>
      <c r="D81">
        <v>630.09460449999995</v>
      </c>
      <c r="E81">
        <v>560.22888179999995</v>
      </c>
      <c r="F81">
        <v>474.7082825</v>
      </c>
      <c r="G81">
        <v>469.64605710000001</v>
      </c>
      <c r="I81" s="7">
        <f t="shared" si="10"/>
        <v>155.38632199999995</v>
      </c>
      <c r="J81" s="7">
        <f t="shared" si="11"/>
        <v>90.582824699999946</v>
      </c>
      <c r="K81" s="7">
        <f t="shared" si="12"/>
        <v>91.978344709999988</v>
      </c>
      <c r="L81" s="8">
        <f t="shared" si="13"/>
        <v>1.0154060111795127</v>
      </c>
      <c r="M81" s="8">
        <f t="shared" si="14"/>
        <v>1.3874962308037799</v>
      </c>
      <c r="P81" s="6">
        <f t="shared" si="15"/>
        <v>5.6202748632538899</v>
      </c>
      <c r="U81" s="18">
        <v>21</v>
      </c>
      <c r="V81" s="20">
        <f t="shared" si="9"/>
        <v>1.0608515958967641</v>
      </c>
    </row>
    <row r="82" spans="1:22" x14ac:dyDescent="0.15">
      <c r="A82" s="6">
        <v>40.5</v>
      </c>
      <c r="B82" s="6">
        <v>80</v>
      </c>
      <c r="D82">
        <v>631.29980469999998</v>
      </c>
      <c r="E82">
        <v>561.74365230000001</v>
      </c>
      <c r="F82">
        <v>475.51913450000001</v>
      </c>
      <c r="G82">
        <v>470.9483032</v>
      </c>
      <c r="I82" s="7">
        <f t="shared" si="10"/>
        <v>155.78067019999997</v>
      </c>
      <c r="J82" s="7">
        <f t="shared" si="11"/>
        <v>90.79534910000001</v>
      </c>
      <c r="K82" s="7">
        <f t="shared" si="12"/>
        <v>92.22392582999997</v>
      </c>
      <c r="L82" s="8">
        <f t="shared" si="13"/>
        <v>1.0157340298171722</v>
      </c>
      <c r="M82" s="8">
        <f t="shared" si="14"/>
        <v>1.3924753771867429</v>
      </c>
      <c r="P82" s="6">
        <f t="shared" si="15"/>
        <v>5.9993020619427586</v>
      </c>
      <c r="U82" s="18">
        <v>21.5</v>
      </c>
      <c r="V82" s="20">
        <f t="shared" si="9"/>
        <v>1.0472814139186817</v>
      </c>
    </row>
    <row r="83" spans="1:22" x14ac:dyDescent="0.15">
      <c r="A83" s="6">
        <v>41</v>
      </c>
      <c r="B83" s="6">
        <v>81</v>
      </c>
      <c r="D83">
        <v>629.29394530000002</v>
      </c>
      <c r="E83">
        <v>560.16302489999998</v>
      </c>
      <c r="F83">
        <v>474.45733639999997</v>
      </c>
      <c r="G83">
        <v>469.90921020000002</v>
      </c>
      <c r="I83" s="7">
        <f t="shared" si="10"/>
        <v>154.83660890000004</v>
      </c>
      <c r="J83" s="7">
        <f t="shared" si="11"/>
        <v>90.253814699999964</v>
      </c>
      <c r="K83" s="7">
        <f t="shared" si="12"/>
        <v>91.658938610000064</v>
      </c>
      <c r="L83" s="8">
        <f t="shared" si="13"/>
        <v>1.0155685819449369</v>
      </c>
      <c r="M83" s="8">
        <f t="shared" si="14"/>
        <v>1.396961057059811</v>
      </c>
      <c r="P83" s="6">
        <f t="shared" si="15"/>
        <v>6.3407651453181728</v>
      </c>
      <c r="U83" s="18">
        <v>22</v>
      </c>
      <c r="V83" s="20">
        <f t="shared" si="9"/>
        <v>1.0994083524726102</v>
      </c>
    </row>
    <row r="84" spans="1:22" x14ac:dyDescent="0.15">
      <c r="A84" s="6">
        <v>41.5</v>
      </c>
      <c r="B84" s="6">
        <v>82</v>
      </c>
      <c r="D84">
        <v>631.86315920000004</v>
      </c>
      <c r="E84">
        <v>562.68414310000003</v>
      </c>
      <c r="F84">
        <v>475.10171509999998</v>
      </c>
      <c r="G84">
        <v>470.39343259999998</v>
      </c>
      <c r="I84" s="7">
        <f t="shared" si="10"/>
        <v>156.76144410000006</v>
      </c>
      <c r="J84" s="7">
        <f t="shared" si="11"/>
        <v>92.290710500000046</v>
      </c>
      <c r="K84" s="7">
        <f t="shared" si="12"/>
        <v>92.157946750000036</v>
      </c>
      <c r="L84" s="8">
        <f t="shared" si="13"/>
        <v>0.99856146139431867</v>
      </c>
      <c r="M84" s="8">
        <f t="shared" si="14"/>
        <v>1.384605064254496</v>
      </c>
      <c r="P84" s="6">
        <f t="shared" si="15"/>
        <v>5.4001908018839275</v>
      </c>
      <c r="U84" s="18">
        <v>65</v>
      </c>
      <c r="V84" s="20">
        <f t="shared" ref="V84:V104" si="16">L131</f>
        <v>0.66614802587401178</v>
      </c>
    </row>
    <row r="85" spans="1:22" x14ac:dyDescent="0.15">
      <c r="A85" s="6">
        <v>42</v>
      </c>
      <c r="B85" s="6">
        <v>83</v>
      </c>
      <c r="D85">
        <v>633.6427612</v>
      </c>
      <c r="E85">
        <v>564.30957030000002</v>
      </c>
      <c r="F85">
        <v>474.70953370000001</v>
      </c>
      <c r="G85">
        <v>469.60192869999997</v>
      </c>
      <c r="I85" s="7">
        <f t="shared" si="10"/>
        <v>158.93322749999999</v>
      </c>
      <c r="J85" s="7">
        <f t="shared" si="11"/>
        <v>94.707641600000045</v>
      </c>
      <c r="K85" s="7">
        <f t="shared" si="12"/>
        <v>92.637878379999961</v>
      </c>
      <c r="L85" s="8">
        <f t="shared" si="13"/>
        <v>0.97814576326647662</v>
      </c>
      <c r="M85" s="8">
        <f t="shared" si="14"/>
        <v>1.3688404938719572</v>
      </c>
      <c r="P85" s="6">
        <f t="shared" si="15"/>
        <v>4.2001455549571709</v>
      </c>
      <c r="U85" s="18">
        <v>65.5</v>
      </c>
      <c r="V85" s="20">
        <f t="shared" si="16"/>
        <v>0.65275640247332101</v>
      </c>
    </row>
    <row r="86" spans="1:22" x14ac:dyDescent="0.15">
      <c r="A86" s="6">
        <v>42.5</v>
      </c>
      <c r="B86" s="6">
        <v>84</v>
      </c>
      <c r="D86">
        <v>632.68835449999995</v>
      </c>
      <c r="E86">
        <v>564.16345209999997</v>
      </c>
      <c r="F86">
        <v>475.2559814</v>
      </c>
      <c r="G86">
        <v>471.2374878</v>
      </c>
      <c r="I86" s="7">
        <f t="shared" si="10"/>
        <v>157.43237309999995</v>
      </c>
      <c r="J86" s="7">
        <f t="shared" si="11"/>
        <v>92.925964299999976</v>
      </c>
      <c r="K86" s="7">
        <f t="shared" si="12"/>
        <v>92.38419808999997</v>
      </c>
      <c r="L86" s="8">
        <f t="shared" si="13"/>
        <v>0.9941699156518734</v>
      </c>
      <c r="M86" s="8">
        <f t="shared" si="14"/>
        <v>1.3895157740026574</v>
      </c>
      <c r="P86" s="6">
        <f t="shared" si="15"/>
        <v>5.7740084035894057</v>
      </c>
      <c r="U86" s="18">
        <v>66</v>
      </c>
      <c r="V86" s="20">
        <f t="shared" si="16"/>
        <v>0.65899186964433532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633.16931150000005</v>
      </c>
      <c r="E87">
        <v>564.44085689999997</v>
      </c>
      <c r="F87">
        <v>475.56240839999998</v>
      </c>
      <c r="G87">
        <v>470.30560300000002</v>
      </c>
      <c r="I87" s="7">
        <f t="shared" si="10"/>
        <v>157.60690310000007</v>
      </c>
      <c r="J87" s="7">
        <f t="shared" si="11"/>
        <v>94.135253899999952</v>
      </c>
      <c r="K87" s="7">
        <f t="shared" si="12"/>
        <v>91.712225370000098</v>
      </c>
      <c r="L87" s="8">
        <f t="shared" si="13"/>
        <v>0.97426013709408121</v>
      </c>
      <c r="M87" s="8">
        <f t="shared" si="14"/>
        <v>1.3742571231901686</v>
      </c>
      <c r="P87" s="6">
        <f t="shared" si="15"/>
        <v>4.6124752353703755</v>
      </c>
      <c r="U87" s="18">
        <v>66.5</v>
      </c>
      <c r="V87" s="20">
        <f t="shared" si="16"/>
        <v>0.68249360845515206</v>
      </c>
    </row>
    <row r="88" spans="1:22" x14ac:dyDescent="0.15">
      <c r="A88" s="6">
        <v>43.5</v>
      </c>
      <c r="B88" s="6">
        <v>86</v>
      </c>
      <c r="D88">
        <v>632.57940670000005</v>
      </c>
      <c r="E88">
        <v>564.66510010000002</v>
      </c>
      <c r="F88">
        <v>474.61959839999997</v>
      </c>
      <c r="G88">
        <v>469.84573360000002</v>
      </c>
      <c r="I88" s="7">
        <f t="shared" si="10"/>
        <v>157.95980830000008</v>
      </c>
      <c r="J88" s="7">
        <f t="shared" si="11"/>
        <v>94.819366500000001</v>
      </c>
      <c r="K88" s="7">
        <f t="shared" si="12"/>
        <v>91.586251750000073</v>
      </c>
      <c r="L88" s="8">
        <f t="shared" si="13"/>
        <v>0.96590237976331628</v>
      </c>
      <c r="M88" s="8">
        <f t="shared" si="14"/>
        <v>1.370550493604707</v>
      </c>
      <c r="P88" s="6">
        <f t="shared" si="15"/>
        <v>4.3303157404894979</v>
      </c>
      <c r="U88" s="18">
        <v>67</v>
      </c>
      <c r="V88" s="20">
        <f t="shared" si="16"/>
        <v>0.66212446242871326</v>
      </c>
    </row>
    <row r="89" spans="1:22" x14ac:dyDescent="0.15">
      <c r="A89" s="6">
        <v>44</v>
      </c>
      <c r="B89" s="6">
        <v>87</v>
      </c>
      <c r="D89">
        <v>631.97717290000003</v>
      </c>
      <c r="E89">
        <v>564.69256589999998</v>
      </c>
      <c r="F89">
        <v>475.4363098</v>
      </c>
      <c r="G89">
        <v>470.7902527</v>
      </c>
      <c r="I89" s="7">
        <f t="shared" si="10"/>
        <v>156.54086310000002</v>
      </c>
      <c r="J89" s="7">
        <f t="shared" si="11"/>
        <v>93.90231319999998</v>
      </c>
      <c r="K89" s="7">
        <f t="shared" si="12"/>
        <v>90.809243860000038</v>
      </c>
      <c r="L89" s="8">
        <f t="shared" si="13"/>
        <v>0.96706077587873585</v>
      </c>
      <c r="M89" s="8">
        <f t="shared" si="14"/>
        <v>1.37636001746543</v>
      </c>
      <c r="P89" s="6">
        <f t="shared" si="15"/>
        <v>4.7725537036432657</v>
      </c>
      <c r="U89" s="18">
        <v>67.5</v>
      </c>
      <c r="V89" s="20">
        <f t="shared" si="16"/>
        <v>0.6418201707536465</v>
      </c>
    </row>
    <row r="90" spans="1:22" x14ac:dyDescent="0.15">
      <c r="A90" s="6">
        <v>44.5</v>
      </c>
      <c r="B90" s="6">
        <v>88</v>
      </c>
      <c r="D90">
        <v>631.39611820000005</v>
      </c>
      <c r="E90">
        <v>565.95605469999998</v>
      </c>
      <c r="F90">
        <v>474.57040410000002</v>
      </c>
      <c r="G90">
        <v>469.91424560000002</v>
      </c>
      <c r="I90" s="7">
        <f t="shared" si="10"/>
        <v>156.82571410000003</v>
      </c>
      <c r="J90" s="7">
        <f t="shared" si="11"/>
        <v>96.041809099999966</v>
      </c>
      <c r="K90" s="7">
        <f t="shared" si="12"/>
        <v>89.596447730000051</v>
      </c>
      <c r="L90" s="8">
        <f t="shared" si="13"/>
        <v>0.93289004621634186</v>
      </c>
      <c r="M90" s="8">
        <f t="shared" si="14"/>
        <v>1.3468404155483391</v>
      </c>
      <c r="P90" s="6">
        <f t="shared" si="15"/>
        <v>2.5254351896486078</v>
      </c>
      <c r="U90" s="18">
        <v>68</v>
      </c>
      <c r="V90" s="20">
        <f t="shared" si="16"/>
        <v>0.63338518788052722</v>
      </c>
    </row>
    <row r="91" spans="1:22" x14ac:dyDescent="0.15">
      <c r="A91" s="6">
        <v>45</v>
      </c>
      <c r="B91" s="6">
        <v>89</v>
      </c>
      <c r="D91">
        <v>631.88342290000003</v>
      </c>
      <c r="E91">
        <v>566.59082030000002</v>
      </c>
      <c r="F91">
        <v>474.44305420000001</v>
      </c>
      <c r="G91">
        <v>469.8037109</v>
      </c>
      <c r="I91" s="7">
        <f t="shared" si="10"/>
        <v>157.44036870000002</v>
      </c>
      <c r="J91" s="7">
        <f t="shared" si="11"/>
        <v>96.78710940000002</v>
      </c>
      <c r="K91" s="7">
        <f t="shared" si="12"/>
        <v>89.689392120000008</v>
      </c>
      <c r="L91" s="8">
        <f t="shared" si="13"/>
        <v>0.92666670877971269</v>
      </c>
      <c r="M91" s="8">
        <f t="shared" si="14"/>
        <v>1.3452682058570133</v>
      </c>
      <c r="P91" s="6">
        <f t="shared" si="15"/>
        <v>2.4057539854378391</v>
      </c>
      <c r="U91" s="18">
        <v>68.5</v>
      </c>
      <c r="V91" s="20">
        <f t="shared" si="16"/>
        <v>0.65543125618968034</v>
      </c>
    </row>
    <row r="92" spans="1:22" x14ac:dyDescent="0.15">
      <c r="A92" s="6">
        <v>45.5</v>
      </c>
      <c r="B92" s="6">
        <v>90</v>
      </c>
      <c r="D92">
        <v>635.02325440000004</v>
      </c>
      <c r="E92">
        <v>568.89190670000005</v>
      </c>
      <c r="F92">
        <v>475.22235110000003</v>
      </c>
      <c r="G92">
        <v>470.49853519999999</v>
      </c>
      <c r="I92" s="7">
        <f t="shared" si="10"/>
        <v>159.80090330000002</v>
      </c>
      <c r="J92" s="7">
        <f t="shared" si="11"/>
        <v>98.393371500000057</v>
      </c>
      <c r="K92" s="7">
        <f t="shared" si="12"/>
        <v>90.925543249999976</v>
      </c>
      <c r="L92" s="8">
        <f t="shared" si="13"/>
        <v>0.92410232380338675</v>
      </c>
      <c r="M92" s="8">
        <f t="shared" si="14"/>
        <v>1.3473549486259908</v>
      </c>
      <c r="P92" s="6">
        <f t="shared" si="15"/>
        <v>2.5646029537702635</v>
      </c>
      <c r="U92" s="18">
        <v>69</v>
      </c>
      <c r="V92" s="20">
        <f t="shared" si="16"/>
        <v>0.63620937403600408</v>
      </c>
    </row>
    <row r="93" spans="1:22" x14ac:dyDescent="0.15">
      <c r="A93" s="6">
        <v>46</v>
      </c>
      <c r="B93" s="6">
        <v>91</v>
      </c>
      <c r="D93">
        <v>633.07684329999995</v>
      </c>
      <c r="E93">
        <v>570.00378420000004</v>
      </c>
      <c r="F93">
        <v>474.73391720000001</v>
      </c>
      <c r="G93">
        <v>470.86590580000001</v>
      </c>
      <c r="I93" s="7">
        <f t="shared" si="10"/>
        <v>158.34292609999994</v>
      </c>
      <c r="J93" s="7">
        <f t="shared" si="11"/>
        <v>99.137878400000034</v>
      </c>
      <c r="K93" s="7">
        <f t="shared" si="12"/>
        <v>88.946411219999931</v>
      </c>
      <c r="L93" s="8">
        <f t="shared" si="13"/>
        <v>0.8971990590833534</v>
      </c>
      <c r="M93" s="8">
        <f t="shared" si="14"/>
        <v>1.3251028116512609</v>
      </c>
      <c r="P93" s="6">
        <f t="shared" si="15"/>
        <v>0.87070514605929716</v>
      </c>
      <c r="U93" s="18">
        <v>69.5</v>
      </c>
      <c r="V93" s="20">
        <f t="shared" si="16"/>
        <v>0.66205644026191701</v>
      </c>
    </row>
    <row r="94" spans="1:22" x14ac:dyDescent="0.15">
      <c r="A94" s="6">
        <v>46.5</v>
      </c>
      <c r="B94" s="6">
        <v>92</v>
      </c>
      <c r="D94">
        <v>628.35174559999996</v>
      </c>
      <c r="E94">
        <v>566.23144530000002</v>
      </c>
      <c r="F94">
        <v>474.2492676</v>
      </c>
      <c r="G94">
        <v>469.6973572</v>
      </c>
      <c r="I94" s="7">
        <f t="shared" si="10"/>
        <v>154.10247799999996</v>
      </c>
      <c r="J94" s="7">
        <f t="shared" si="11"/>
        <v>96.534088100000019</v>
      </c>
      <c r="K94" s="7">
        <f t="shared" si="12"/>
        <v>86.528616329999949</v>
      </c>
      <c r="L94" s="8">
        <f t="shared" si="13"/>
        <v>0.89635296746538518</v>
      </c>
      <c r="M94" s="8">
        <f t="shared" si="14"/>
        <v>1.3289078477785958</v>
      </c>
      <c r="P94" s="6">
        <f t="shared" si="15"/>
        <v>1.1603556349841675</v>
      </c>
      <c r="U94" s="18">
        <v>70</v>
      </c>
      <c r="V94" s="20">
        <f t="shared" si="16"/>
        <v>0.67185749693139929</v>
      </c>
    </row>
    <row r="95" spans="1:22" x14ac:dyDescent="0.15">
      <c r="A95" s="6">
        <v>47</v>
      </c>
      <c r="B95" s="6">
        <v>93</v>
      </c>
      <c r="D95">
        <v>622.68414310000003</v>
      </c>
      <c r="E95">
        <v>563.70776369999999</v>
      </c>
      <c r="F95">
        <v>474.13577270000002</v>
      </c>
      <c r="G95">
        <v>469.21353149999999</v>
      </c>
      <c r="I95" s="7">
        <f t="shared" si="10"/>
        <v>148.54837040000001</v>
      </c>
      <c r="J95" s="7">
        <f t="shared" si="11"/>
        <v>94.494232199999999</v>
      </c>
      <c r="K95" s="7">
        <f t="shared" si="12"/>
        <v>82.402407860000011</v>
      </c>
      <c r="L95" s="8">
        <f t="shared" si="13"/>
        <v>0.87203637662871036</v>
      </c>
      <c r="M95" s="8">
        <f t="shared" si="14"/>
        <v>1.3092423846872245</v>
      </c>
      <c r="P95" s="6">
        <f t="shared" si="15"/>
        <v>-0.3366369844628474</v>
      </c>
      <c r="U95" s="18">
        <v>70.5</v>
      </c>
      <c r="V95" s="20">
        <f t="shared" si="16"/>
        <v>0.65932943565603275</v>
      </c>
    </row>
    <row r="96" spans="1:22" x14ac:dyDescent="0.15">
      <c r="A96" s="6">
        <v>47.5</v>
      </c>
      <c r="B96" s="6">
        <v>94</v>
      </c>
      <c r="D96">
        <v>621.50463869999999</v>
      </c>
      <c r="E96">
        <v>562.91302489999998</v>
      </c>
      <c r="F96">
        <v>474.50735470000001</v>
      </c>
      <c r="G96">
        <v>470.41445920000001</v>
      </c>
      <c r="I96" s="7">
        <f t="shared" si="10"/>
        <v>146.99728399999998</v>
      </c>
      <c r="J96" s="7">
        <f t="shared" si="11"/>
        <v>92.498565699999972</v>
      </c>
      <c r="K96" s="7">
        <f t="shared" si="12"/>
        <v>82.248288009999996</v>
      </c>
      <c r="L96" s="8">
        <f t="shared" si="13"/>
        <v>0.88918446883549918</v>
      </c>
      <c r="M96" s="8">
        <f t="shared" si="14"/>
        <v>1.3310416046393165</v>
      </c>
      <c r="P96" s="6">
        <f t="shared" si="15"/>
        <v>1.3227834536097491</v>
      </c>
      <c r="U96" s="18">
        <v>71</v>
      </c>
      <c r="V96" s="20">
        <f t="shared" si="16"/>
        <v>0.64601077912518123</v>
      </c>
    </row>
    <row r="97" spans="1:22" x14ac:dyDescent="0.15">
      <c r="A97" s="6">
        <v>48</v>
      </c>
      <c r="B97" s="6">
        <v>95</v>
      </c>
      <c r="D97">
        <v>620.86108400000001</v>
      </c>
      <c r="E97">
        <v>563.67864989999998</v>
      </c>
      <c r="F97">
        <v>475.19210820000001</v>
      </c>
      <c r="G97">
        <v>471.10717770000002</v>
      </c>
      <c r="I97" s="7">
        <f t="shared" si="10"/>
        <v>145.6689758</v>
      </c>
      <c r="J97" s="7">
        <f t="shared" si="11"/>
        <v>92.57147219999996</v>
      </c>
      <c r="K97" s="7">
        <f t="shared" si="12"/>
        <v>80.868945260000032</v>
      </c>
      <c r="L97" s="8">
        <f t="shared" si="13"/>
        <v>0.87358387349920608</v>
      </c>
      <c r="M97" s="8">
        <f t="shared" si="14"/>
        <v>1.3200921370483267</v>
      </c>
      <c r="P97" s="6">
        <f t="shared" si="15"/>
        <v>0.48927792697009959</v>
      </c>
      <c r="U97" s="18">
        <v>71.5</v>
      </c>
      <c r="V97" s="20">
        <f t="shared" si="16"/>
        <v>0.63961344714213553</v>
      </c>
    </row>
    <row r="98" spans="1:22" x14ac:dyDescent="0.15">
      <c r="A98" s="6">
        <v>48.5</v>
      </c>
      <c r="B98" s="6">
        <v>96</v>
      </c>
      <c r="D98">
        <v>620.38684079999996</v>
      </c>
      <c r="E98">
        <v>562.23394780000001</v>
      </c>
      <c r="F98">
        <v>473.44305420000001</v>
      </c>
      <c r="G98">
        <v>468.96090700000002</v>
      </c>
      <c r="I98" s="7">
        <f t="shared" ref="I98:I129" si="17">D98-F98</f>
        <v>146.94378659999995</v>
      </c>
      <c r="J98" s="7">
        <f t="shared" ref="J98:J129" si="18">E98-G98</f>
        <v>93.27304079999999</v>
      </c>
      <c r="K98" s="7">
        <f t="shared" si="12"/>
        <v>81.652658039999963</v>
      </c>
      <c r="L98" s="8">
        <f t="shared" si="13"/>
        <v>0.87541541842817217</v>
      </c>
      <c r="M98" s="8">
        <f t="shared" si="14"/>
        <v>1.3265748097225962</v>
      </c>
      <c r="P98" s="6">
        <f t="shared" si="15"/>
        <v>0.98275794839559927</v>
      </c>
      <c r="U98" s="18">
        <v>72</v>
      </c>
      <c r="V98" s="20">
        <f t="shared" si="16"/>
        <v>0.65175165477812047</v>
      </c>
    </row>
    <row r="99" spans="1:22" x14ac:dyDescent="0.15">
      <c r="A99" s="6">
        <v>49</v>
      </c>
      <c r="B99" s="6">
        <v>97</v>
      </c>
      <c r="D99">
        <v>622.06628420000004</v>
      </c>
      <c r="E99">
        <v>563.65203859999997</v>
      </c>
      <c r="F99">
        <v>474.28750609999997</v>
      </c>
      <c r="G99">
        <v>469.66793819999998</v>
      </c>
      <c r="I99" s="7">
        <f t="shared" si="17"/>
        <v>147.77877810000007</v>
      </c>
      <c r="J99" s="7">
        <f t="shared" si="18"/>
        <v>93.984100399999988</v>
      </c>
      <c r="K99" s="7">
        <f t="shared" si="12"/>
        <v>81.989907820000084</v>
      </c>
      <c r="L99" s="8">
        <f t="shared" si="13"/>
        <v>0.87238062045652243</v>
      </c>
      <c r="M99" s="8">
        <f t="shared" si="14"/>
        <v>1.32819113949625</v>
      </c>
      <c r="P99" s="6">
        <f t="shared" si="15"/>
        <v>1.1057977024308778</v>
      </c>
      <c r="U99" s="18">
        <v>72.5</v>
      </c>
      <c r="V99" s="20">
        <f t="shared" si="16"/>
        <v>0.64111780123026352</v>
      </c>
    </row>
    <row r="100" spans="1:22" x14ac:dyDescent="0.15">
      <c r="A100" s="6">
        <v>49.5</v>
      </c>
      <c r="B100" s="6">
        <v>98</v>
      </c>
      <c r="D100">
        <v>621.61700440000004</v>
      </c>
      <c r="E100">
        <v>565.13726810000003</v>
      </c>
      <c r="F100">
        <v>475.6279907</v>
      </c>
      <c r="G100">
        <v>470.49475100000001</v>
      </c>
      <c r="I100" s="7">
        <f t="shared" si="17"/>
        <v>145.98901370000004</v>
      </c>
      <c r="J100" s="7">
        <f t="shared" si="18"/>
        <v>94.64251710000002</v>
      </c>
      <c r="K100" s="7">
        <f t="shared" si="12"/>
        <v>79.739251730000035</v>
      </c>
      <c r="L100" s="8">
        <f t="shared" si="13"/>
        <v>0.84253096994183829</v>
      </c>
      <c r="M100" s="8">
        <f t="shared" si="14"/>
        <v>1.3029926167268691</v>
      </c>
      <c r="P100" s="6">
        <f t="shared" si="15"/>
        <v>-0.81238761725693032</v>
      </c>
      <c r="U100" s="18">
        <v>73</v>
      </c>
      <c r="V100" s="20">
        <f t="shared" si="16"/>
        <v>0.62999066415844795</v>
      </c>
    </row>
    <row r="101" spans="1:22" x14ac:dyDescent="0.15">
      <c r="A101" s="6">
        <v>50</v>
      </c>
      <c r="B101" s="6">
        <v>99</v>
      </c>
      <c r="D101">
        <v>620.01226810000003</v>
      </c>
      <c r="E101">
        <v>563.10516359999997</v>
      </c>
      <c r="F101">
        <v>474.11810300000002</v>
      </c>
      <c r="G101">
        <v>470.158905</v>
      </c>
      <c r="I101" s="7">
        <f t="shared" si="17"/>
        <v>145.89416510000001</v>
      </c>
      <c r="J101" s="7">
        <f t="shared" si="18"/>
        <v>92.946258599999965</v>
      </c>
      <c r="K101" s="7">
        <f t="shared" si="12"/>
        <v>80.831784080000034</v>
      </c>
      <c r="L101" s="8">
        <f t="shared" si="13"/>
        <v>0.86966151513278944</v>
      </c>
      <c r="M101" s="8">
        <f t="shared" si="14"/>
        <v>1.3347742896631236</v>
      </c>
      <c r="P101" s="6">
        <f t="shared" si="15"/>
        <v>1.606926364732518</v>
      </c>
      <c r="U101" s="18">
        <v>73.5</v>
      </c>
      <c r="V101" s="20">
        <f t="shared" si="16"/>
        <v>0.63505169189828792</v>
      </c>
    </row>
    <row r="102" spans="1:22" x14ac:dyDescent="0.15">
      <c r="A102" s="6">
        <v>50.5</v>
      </c>
      <c r="B102" s="6">
        <v>100</v>
      </c>
      <c r="D102">
        <v>619.39611820000005</v>
      </c>
      <c r="E102">
        <v>562.22381589999998</v>
      </c>
      <c r="F102">
        <v>474.92181399999998</v>
      </c>
      <c r="G102">
        <v>470.8604431</v>
      </c>
      <c r="I102" s="7">
        <f t="shared" si="17"/>
        <v>144.47430420000006</v>
      </c>
      <c r="J102" s="7">
        <f t="shared" si="18"/>
        <v>91.363372799999979</v>
      </c>
      <c r="K102" s="7">
        <f t="shared" si="12"/>
        <v>80.519943240000089</v>
      </c>
      <c r="L102" s="8">
        <f t="shared" si="13"/>
        <v>0.8813153539795775</v>
      </c>
      <c r="M102" s="8">
        <f t="shared" ref="M102:M133" si="19">L102+ABS($N$2)*A102</f>
        <v>1.351079256255215</v>
      </c>
      <c r="P102" s="6">
        <f t="shared" si="15"/>
        <v>2.8481081530932864</v>
      </c>
      <c r="U102" s="18">
        <v>74</v>
      </c>
      <c r="V102" s="20">
        <f t="shared" si="16"/>
        <v>0.60171989670602788</v>
      </c>
    </row>
    <row r="103" spans="1:22" x14ac:dyDescent="0.15">
      <c r="A103" s="6">
        <v>51</v>
      </c>
      <c r="B103" s="6">
        <v>101</v>
      </c>
      <c r="D103">
        <v>617.82434079999996</v>
      </c>
      <c r="E103">
        <v>563.64147949999995</v>
      </c>
      <c r="F103">
        <v>474.20346069999999</v>
      </c>
      <c r="G103">
        <v>469.53930659999997</v>
      </c>
      <c r="I103" s="7">
        <f t="shared" si="17"/>
        <v>143.62088009999997</v>
      </c>
      <c r="J103" s="7">
        <f t="shared" si="18"/>
        <v>94.102172899999971</v>
      </c>
      <c r="K103" s="7">
        <f t="shared" si="12"/>
        <v>77.749359069999983</v>
      </c>
      <c r="L103" s="8">
        <f t="shared" si="13"/>
        <v>0.82622278183334075</v>
      </c>
      <c r="M103" s="8">
        <f t="shared" si="19"/>
        <v>1.3006378118542816</v>
      </c>
      <c r="P103" s="6">
        <f t="shared" si="15"/>
        <v>-0.99164225764462577</v>
      </c>
      <c r="U103" s="18">
        <v>74.5</v>
      </c>
      <c r="V103" s="20">
        <f t="shared" si="16"/>
        <v>0.61230385437148072</v>
      </c>
    </row>
    <row r="104" spans="1:22" x14ac:dyDescent="0.15">
      <c r="A104" s="6">
        <v>51.5</v>
      </c>
      <c r="B104" s="6">
        <v>102</v>
      </c>
      <c r="D104">
        <v>617.66259769999999</v>
      </c>
      <c r="E104">
        <v>562.51519780000001</v>
      </c>
      <c r="F104">
        <v>473.40435789999998</v>
      </c>
      <c r="G104">
        <v>468.73559569999998</v>
      </c>
      <c r="I104" s="7">
        <f t="shared" si="17"/>
        <v>144.25823980000001</v>
      </c>
      <c r="J104" s="7">
        <f t="shared" si="18"/>
        <v>93.779602100000034</v>
      </c>
      <c r="K104" s="7">
        <f t="shared" si="12"/>
        <v>78.612518329999986</v>
      </c>
      <c r="L104" s="8">
        <f t="shared" si="13"/>
        <v>0.83826884066081953</v>
      </c>
      <c r="M104" s="8">
        <f t="shared" si="19"/>
        <v>1.3173349984270637</v>
      </c>
      <c r="P104" s="6">
        <f t="shared" si="15"/>
        <v>0.27939646383618105</v>
      </c>
      <c r="U104" s="18">
        <v>75</v>
      </c>
      <c r="V104" s="20">
        <f t="shared" si="16"/>
        <v>0.59769072495128217</v>
      </c>
    </row>
    <row r="105" spans="1:22" x14ac:dyDescent="0.15">
      <c r="A105" s="6">
        <v>52</v>
      </c>
      <c r="B105" s="6">
        <v>103</v>
      </c>
      <c r="D105">
        <v>616.625</v>
      </c>
      <c r="E105">
        <v>563.84118650000005</v>
      </c>
      <c r="F105">
        <v>473.80999759999997</v>
      </c>
      <c r="G105">
        <v>469.53887939999998</v>
      </c>
      <c r="I105" s="7">
        <f t="shared" si="17"/>
        <v>142.81500240000003</v>
      </c>
      <c r="J105" s="7">
        <f t="shared" si="18"/>
        <v>94.302307100000064</v>
      </c>
      <c r="K105" s="7">
        <f t="shared" si="12"/>
        <v>76.803387429999987</v>
      </c>
      <c r="L105" s="8">
        <f t="shared" si="13"/>
        <v>0.81443805344609577</v>
      </c>
      <c r="M105" s="8">
        <f t="shared" si="19"/>
        <v>1.2981553389576432</v>
      </c>
      <c r="P105" s="6">
        <f t="shared" si="15"/>
        <v>-1.1806153617601101</v>
      </c>
      <c r="U105" s="18"/>
      <c r="V105" s="20"/>
    </row>
    <row r="106" spans="1:22" x14ac:dyDescent="0.15">
      <c r="A106" s="6">
        <v>52.5</v>
      </c>
      <c r="B106" s="6">
        <v>104</v>
      </c>
      <c r="D106">
        <v>619.73394780000001</v>
      </c>
      <c r="E106">
        <v>566.32519530000002</v>
      </c>
      <c r="F106">
        <v>474.77679439999997</v>
      </c>
      <c r="G106">
        <v>470.29885860000002</v>
      </c>
      <c r="I106" s="7">
        <f t="shared" si="17"/>
        <v>144.95715340000004</v>
      </c>
      <c r="J106" s="7">
        <f t="shared" si="18"/>
        <v>96.026336700000002</v>
      </c>
      <c r="K106" s="7">
        <f t="shared" si="12"/>
        <v>77.738717710000046</v>
      </c>
      <c r="L106" s="8">
        <f t="shared" si="13"/>
        <v>0.80955621532108335</v>
      </c>
      <c r="M106" s="8">
        <f t="shared" si="19"/>
        <v>1.2979246285779342</v>
      </c>
      <c r="P106" s="6">
        <f t="shared" si="15"/>
        <v>-1.1981777112481189</v>
      </c>
    </row>
    <row r="107" spans="1:22" x14ac:dyDescent="0.15">
      <c r="A107" s="6">
        <v>53</v>
      </c>
      <c r="B107" s="6">
        <v>105</v>
      </c>
      <c r="D107">
        <v>621.45861820000005</v>
      </c>
      <c r="E107">
        <v>567.26141359999997</v>
      </c>
      <c r="F107">
        <v>474.59436040000003</v>
      </c>
      <c r="G107">
        <v>470.0870056</v>
      </c>
      <c r="I107" s="7">
        <f t="shared" si="17"/>
        <v>146.86425780000002</v>
      </c>
      <c r="J107" s="7">
        <f t="shared" si="18"/>
        <v>97.174407999999971</v>
      </c>
      <c r="K107" s="7">
        <f t="shared" si="12"/>
        <v>78.84217220000005</v>
      </c>
      <c r="L107" s="8">
        <f t="shared" si="13"/>
        <v>0.81134708019008539</v>
      </c>
      <c r="M107" s="8">
        <f t="shared" si="19"/>
        <v>1.3043666211922396</v>
      </c>
      <c r="P107" s="6">
        <f t="shared" si="15"/>
        <v>-0.70779437507442666</v>
      </c>
    </row>
    <row r="108" spans="1:22" x14ac:dyDescent="0.15">
      <c r="A108" s="6">
        <v>53.5</v>
      </c>
      <c r="B108" s="6">
        <v>106</v>
      </c>
      <c r="D108">
        <v>619.37878420000004</v>
      </c>
      <c r="E108">
        <v>566.94848630000001</v>
      </c>
      <c r="F108">
        <v>473.78729249999998</v>
      </c>
      <c r="G108">
        <v>468.83941650000003</v>
      </c>
      <c r="I108" s="7">
        <f t="shared" si="17"/>
        <v>145.59149170000006</v>
      </c>
      <c r="J108" s="7">
        <f t="shared" si="18"/>
        <v>98.109069799999986</v>
      </c>
      <c r="K108" s="7">
        <f t="shared" si="12"/>
        <v>76.915142840000073</v>
      </c>
      <c r="L108" s="8">
        <f t="shared" si="13"/>
        <v>0.78397586478798809</v>
      </c>
      <c r="M108" s="8">
        <f t="shared" si="19"/>
        <v>1.2816465335354457</v>
      </c>
      <c r="P108" s="6">
        <f t="shared" si="15"/>
        <v>-2.4373139585889998</v>
      </c>
    </row>
    <row r="109" spans="1:22" x14ac:dyDescent="0.15">
      <c r="A109" s="6">
        <v>54</v>
      </c>
      <c r="B109" s="6">
        <v>107</v>
      </c>
      <c r="D109">
        <v>617.6875</v>
      </c>
      <c r="E109">
        <v>567.12921140000003</v>
      </c>
      <c r="F109">
        <v>473.41152949999997</v>
      </c>
      <c r="G109">
        <v>468.9432678</v>
      </c>
      <c r="I109" s="7">
        <f t="shared" si="17"/>
        <v>144.27597050000003</v>
      </c>
      <c r="J109" s="7">
        <f t="shared" si="18"/>
        <v>98.18594360000003</v>
      </c>
      <c r="K109" s="7">
        <f t="shared" si="12"/>
        <v>75.545809980000016</v>
      </c>
      <c r="L109" s="8">
        <f t="shared" si="13"/>
        <v>0.76941573518676243</v>
      </c>
      <c r="M109" s="8">
        <f t="shared" si="19"/>
        <v>1.2717375316795234</v>
      </c>
      <c r="P109" s="6">
        <f t="shared" si="15"/>
        <v>-3.1916161876024134</v>
      </c>
    </row>
    <row r="110" spans="1:22" x14ac:dyDescent="0.15">
      <c r="A110" s="6">
        <v>54.5</v>
      </c>
      <c r="B110" s="6">
        <v>108</v>
      </c>
      <c r="D110">
        <v>616.52404790000003</v>
      </c>
      <c r="E110">
        <v>566.41680910000002</v>
      </c>
      <c r="F110">
        <v>474.28036500000002</v>
      </c>
      <c r="G110">
        <v>470.12652589999999</v>
      </c>
      <c r="I110" s="7">
        <f t="shared" si="17"/>
        <v>142.24368290000001</v>
      </c>
      <c r="J110" s="7">
        <f t="shared" si="18"/>
        <v>96.290283200000033</v>
      </c>
      <c r="K110" s="7">
        <f t="shared" si="12"/>
        <v>74.840484659999987</v>
      </c>
      <c r="L110" s="8">
        <f t="shared" si="13"/>
        <v>0.77723818201419481</v>
      </c>
      <c r="M110" s="8">
        <f t="shared" si="19"/>
        <v>1.284211106252259</v>
      </c>
      <c r="P110" s="6">
        <f t="shared" si="15"/>
        <v>-2.242091175821721</v>
      </c>
    </row>
    <row r="111" spans="1:22" x14ac:dyDescent="0.15">
      <c r="A111" s="6">
        <v>55</v>
      </c>
      <c r="B111" s="6">
        <v>109</v>
      </c>
      <c r="D111">
        <v>615.22509769999999</v>
      </c>
      <c r="E111">
        <v>568.02618410000002</v>
      </c>
      <c r="F111">
        <v>473.89910889999999</v>
      </c>
      <c r="G111">
        <v>469.5350952</v>
      </c>
      <c r="I111" s="7">
        <f t="shared" si="17"/>
        <v>141.3259888</v>
      </c>
      <c r="J111" s="7">
        <f t="shared" si="18"/>
        <v>98.491088900000022</v>
      </c>
      <c r="K111" s="7">
        <f t="shared" si="12"/>
        <v>72.38222657</v>
      </c>
      <c r="L111" s="8">
        <f t="shared" si="13"/>
        <v>0.73491142577874358</v>
      </c>
      <c r="M111" s="8">
        <f t="shared" si="19"/>
        <v>1.2465354777621112</v>
      </c>
      <c r="P111" s="6">
        <f t="shared" si="15"/>
        <v>-5.1100703086154935</v>
      </c>
    </row>
    <row r="112" spans="1:22" x14ac:dyDescent="0.15">
      <c r="A112" s="6">
        <v>55.5</v>
      </c>
      <c r="B112" s="6">
        <v>110</v>
      </c>
      <c r="D112">
        <v>611.31713869999999</v>
      </c>
      <c r="E112">
        <v>566.80407709999997</v>
      </c>
      <c r="F112">
        <v>473.63934330000001</v>
      </c>
      <c r="G112">
        <v>469.08450319999997</v>
      </c>
      <c r="I112" s="7">
        <f t="shared" si="17"/>
        <v>137.67779539999998</v>
      </c>
      <c r="J112" s="7">
        <f t="shared" si="18"/>
        <v>97.7195739</v>
      </c>
      <c r="K112" s="7">
        <f t="shared" si="12"/>
        <v>69.274093669999985</v>
      </c>
      <c r="L112" s="8">
        <f t="shared" si="13"/>
        <v>0.70890703781507158</v>
      </c>
      <c r="M112" s="8">
        <f t="shared" si="19"/>
        <v>1.2251822175437423</v>
      </c>
      <c r="P112" s="6">
        <f t="shared" si="15"/>
        <v>-6.7355429862487703</v>
      </c>
    </row>
    <row r="113" spans="1:16" x14ac:dyDescent="0.15">
      <c r="A113" s="6">
        <v>56</v>
      </c>
      <c r="B113" s="6">
        <v>111</v>
      </c>
      <c r="D113">
        <v>613.53125</v>
      </c>
      <c r="E113">
        <v>569.17864989999998</v>
      </c>
      <c r="F113">
        <v>474.02899170000001</v>
      </c>
      <c r="G113">
        <v>470.00546259999999</v>
      </c>
      <c r="I113" s="7">
        <f t="shared" si="17"/>
        <v>139.50225829999999</v>
      </c>
      <c r="J113" s="7">
        <f t="shared" si="18"/>
        <v>99.173187299999995</v>
      </c>
      <c r="K113" s="7">
        <f t="shared" si="12"/>
        <v>70.08102719</v>
      </c>
      <c r="L113" s="8">
        <f t="shared" si="13"/>
        <v>0.70665296838755531</v>
      </c>
      <c r="M113" s="8">
        <f t="shared" si="19"/>
        <v>1.2275792758615296</v>
      </c>
      <c r="P113" s="6">
        <f t="shared" si="15"/>
        <v>-6.5530718899191802</v>
      </c>
    </row>
    <row r="114" spans="1:16" x14ac:dyDescent="0.15">
      <c r="A114" s="6">
        <v>56.5</v>
      </c>
      <c r="B114" s="6">
        <v>112</v>
      </c>
      <c r="D114">
        <v>610.92987059999996</v>
      </c>
      <c r="E114">
        <v>568.46704099999999</v>
      </c>
      <c r="F114">
        <v>474.50988769999998</v>
      </c>
      <c r="G114">
        <v>469.77804570000001</v>
      </c>
      <c r="I114" s="7">
        <f t="shared" si="17"/>
        <v>136.41998289999998</v>
      </c>
      <c r="J114" s="7">
        <f t="shared" si="18"/>
        <v>98.688995299999988</v>
      </c>
      <c r="K114" s="7">
        <f t="shared" si="12"/>
        <v>67.337686189999999</v>
      </c>
      <c r="L114" s="8">
        <f t="shared" si="13"/>
        <v>0.68232213718767087</v>
      </c>
      <c r="M114" s="8">
        <f t="shared" si="19"/>
        <v>1.2078995724069483</v>
      </c>
      <c r="P114" s="6">
        <f t="shared" si="15"/>
        <v>-8.0511485275011623</v>
      </c>
    </row>
    <row r="115" spans="1:16" x14ac:dyDescent="0.15">
      <c r="A115" s="6">
        <v>57</v>
      </c>
      <c r="B115" s="6">
        <v>113</v>
      </c>
      <c r="D115">
        <v>612.94384769999999</v>
      </c>
      <c r="E115">
        <v>569.17565920000004</v>
      </c>
      <c r="F115">
        <v>475.20849609999999</v>
      </c>
      <c r="G115">
        <v>470.3093872</v>
      </c>
      <c r="I115" s="7">
        <f t="shared" si="17"/>
        <v>137.7353516</v>
      </c>
      <c r="J115" s="7">
        <f t="shared" si="18"/>
        <v>98.866272000000038</v>
      </c>
      <c r="K115" s="7">
        <f t="shared" si="12"/>
        <v>68.528961199999983</v>
      </c>
      <c r="L115" s="8">
        <f t="shared" si="13"/>
        <v>0.69314802524363373</v>
      </c>
      <c r="M115" s="8">
        <f t="shared" si="19"/>
        <v>1.2233765882082146</v>
      </c>
      <c r="P115" s="6">
        <f t="shared" si="15"/>
        <v>-6.8729927770918877</v>
      </c>
    </row>
    <row r="116" spans="1:16" x14ac:dyDescent="0.15">
      <c r="A116" s="6">
        <v>57.5</v>
      </c>
      <c r="B116" s="6">
        <v>114</v>
      </c>
      <c r="D116">
        <v>612.25378420000004</v>
      </c>
      <c r="E116">
        <v>570.31335449999995</v>
      </c>
      <c r="F116">
        <v>474.25387569999998</v>
      </c>
      <c r="G116">
        <v>469.57543950000002</v>
      </c>
      <c r="I116" s="7">
        <f t="shared" si="17"/>
        <v>137.99990850000006</v>
      </c>
      <c r="J116" s="7">
        <f t="shared" si="18"/>
        <v>100.73791499999993</v>
      </c>
      <c r="K116" s="7">
        <f t="shared" si="12"/>
        <v>67.483368000000112</v>
      </c>
      <c r="L116" s="8">
        <f t="shared" si="13"/>
        <v>0.66989045782811918</v>
      </c>
      <c r="M116" s="8">
        <f t="shared" si="19"/>
        <v>1.2047701485380036</v>
      </c>
      <c r="P116" s="6">
        <f t="shared" si="15"/>
        <v>-8.28936943352128</v>
      </c>
    </row>
    <row r="117" spans="1:16" x14ac:dyDescent="0.15">
      <c r="A117" s="6">
        <v>58</v>
      </c>
      <c r="B117" s="6">
        <v>115</v>
      </c>
      <c r="D117">
        <v>611.34082030000002</v>
      </c>
      <c r="E117">
        <v>568.46582030000002</v>
      </c>
      <c r="F117">
        <v>473.64270019999998</v>
      </c>
      <c r="G117">
        <v>469.46365359999999</v>
      </c>
      <c r="I117" s="7">
        <f t="shared" si="17"/>
        <v>137.69812010000004</v>
      </c>
      <c r="J117" s="7">
        <f t="shared" si="18"/>
        <v>99.002166700000032</v>
      </c>
      <c r="K117" s="7">
        <f t="shared" si="12"/>
        <v>68.396603410000026</v>
      </c>
      <c r="L117" s="8">
        <f t="shared" si="13"/>
        <v>0.69085966186232972</v>
      </c>
      <c r="M117" s="8">
        <f t="shared" si="19"/>
        <v>1.2303904803175172</v>
      </c>
      <c r="P117" s="6">
        <f t="shared" si="15"/>
        <v>-6.3390747771730025</v>
      </c>
    </row>
    <row r="118" spans="1:16" x14ac:dyDescent="0.15">
      <c r="A118" s="6">
        <v>58.5</v>
      </c>
      <c r="B118" s="6">
        <v>116</v>
      </c>
      <c r="D118">
        <v>609.24029540000004</v>
      </c>
      <c r="E118">
        <v>566.44006349999995</v>
      </c>
      <c r="F118">
        <v>473.50314329999998</v>
      </c>
      <c r="G118">
        <v>468.91720579999998</v>
      </c>
      <c r="I118" s="7">
        <f t="shared" si="17"/>
        <v>135.73715210000006</v>
      </c>
      <c r="J118" s="7">
        <f t="shared" si="18"/>
        <v>97.522857699999975</v>
      </c>
      <c r="K118" s="7">
        <f t="shared" si="12"/>
        <v>67.471151710000086</v>
      </c>
      <c r="L118" s="8">
        <f t="shared" si="13"/>
        <v>0.69184961660531918</v>
      </c>
      <c r="M118" s="8">
        <f t="shared" si="19"/>
        <v>1.2360315628058101</v>
      </c>
      <c r="P118" s="6">
        <f t="shared" si="15"/>
        <v>-5.9096590643860747</v>
      </c>
    </row>
    <row r="119" spans="1:16" x14ac:dyDescent="0.15">
      <c r="A119" s="6">
        <v>59</v>
      </c>
      <c r="B119" s="6">
        <v>117</v>
      </c>
      <c r="D119">
        <v>610.47760010000002</v>
      </c>
      <c r="E119">
        <v>566.73730469999998</v>
      </c>
      <c r="F119">
        <v>474.3955383</v>
      </c>
      <c r="G119">
        <v>469.73937990000002</v>
      </c>
      <c r="I119" s="7">
        <f t="shared" si="17"/>
        <v>136.08206180000002</v>
      </c>
      <c r="J119" s="7">
        <f t="shared" si="18"/>
        <v>96.997924799999964</v>
      </c>
      <c r="K119" s="7">
        <f t="shared" si="12"/>
        <v>68.183514440000053</v>
      </c>
      <c r="L119" s="8">
        <f t="shared" si="13"/>
        <v>0.70293786780065293</v>
      </c>
      <c r="M119" s="8">
        <f t="shared" si="19"/>
        <v>1.2517709417464471</v>
      </c>
      <c r="P119" s="6">
        <f t="shared" si="15"/>
        <v>-4.7115314637626389</v>
      </c>
    </row>
    <row r="120" spans="1:16" x14ac:dyDescent="0.15">
      <c r="A120" s="6">
        <v>59.5</v>
      </c>
      <c r="B120" s="6">
        <v>118</v>
      </c>
      <c r="D120">
        <v>611.1740112</v>
      </c>
      <c r="E120">
        <v>567.79394530000002</v>
      </c>
      <c r="F120">
        <v>474.03952029999999</v>
      </c>
      <c r="G120">
        <v>469.9646912</v>
      </c>
      <c r="I120" s="7">
        <f t="shared" si="17"/>
        <v>137.1344909</v>
      </c>
      <c r="J120" s="7">
        <f t="shared" si="18"/>
        <v>97.829254100000014</v>
      </c>
      <c r="K120" s="7">
        <f t="shared" si="12"/>
        <v>68.654013030000002</v>
      </c>
      <c r="L120" s="8">
        <f t="shared" si="13"/>
        <v>0.70177385753981736</v>
      </c>
      <c r="M120" s="8">
        <f t="shared" si="19"/>
        <v>1.2552580592309148</v>
      </c>
      <c r="P120" s="6">
        <f t="shared" si="15"/>
        <v>-4.4460818726119822</v>
      </c>
    </row>
    <row r="121" spans="1:16" x14ac:dyDescent="0.15">
      <c r="A121" s="6">
        <v>60</v>
      </c>
      <c r="B121" s="6">
        <v>119</v>
      </c>
      <c r="D121">
        <v>609.63134769999999</v>
      </c>
      <c r="E121">
        <v>566.51940920000004</v>
      </c>
      <c r="F121">
        <v>473.10089110000001</v>
      </c>
      <c r="G121">
        <v>468.69103999999999</v>
      </c>
      <c r="I121" s="7">
        <f t="shared" si="17"/>
        <v>136.53045659999998</v>
      </c>
      <c r="J121" s="7">
        <f t="shared" si="18"/>
        <v>97.828369200000054</v>
      </c>
      <c r="K121" s="7">
        <f t="shared" si="12"/>
        <v>68.05059815999995</v>
      </c>
      <c r="L121" s="8">
        <f t="shared" si="13"/>
        <v>0.69561210839442178</v>
      </c>
      <c r="M121" s="8">
        <f t="shared" si="19"/>
        <v>1.2537474378308229</v>
      </c>
      <c r="P121" s="6">
        <f t="shared" si="15"/>
        <v>-4.5610747957996693</v>
      </c>
    </row>
    <row r="122" spans="1:16" x14ac:dyDescent="0.15">
      <c r="A122" s="6">
        <v>60.5</v>
      </c>
      <c r="B122" s="6">
        <v>120</v>
      </c>
      <c r="D122">
        <v>610.95227050000005</v>
      </c>
      <c r="E122">
        <v>568.69720459999996</v>
      </c>
      <c r="F122">
        <v>473.89828490000002</v>
      </c>
      <c r="G122">
        <v>469.42916869999999</v>
      </c>
      <c r="I122" s="7">
        <f t="shared" si="17"/>
        <v>137.05398560000003</v>
      </c>
      <c r="J122" s="7">
        <f t="shared" si="18"/>
        <v>99.268035899999973</v>
      </c>
      <c r="K122" s="7">
        <f t="shared" si="12"/>
        <v>67.566360470000063</v>
      </c>
      <c r="L122" s="8">
        <f t="shared" si="13"/>
        <v>0.68064568677539516</v>
      </c>
      <c r="M122" s="8">
        <f t="shared" si="19"/>
        <v>1.2434321439570994</v>
      </c>
      <c r="P122" s="6">
        <f t="shared" si="15"/>
        <v>-5.3463051625926346</v>
      </c>
    </row>
    <row r="123" spans="1:16" x14ac:dyDescent="0.15">
      <c r="A123" s="6">
        <v>61</v>
      </c>
      <c r="B123" s="6">
        <v>121</v>
      </c>
      <c r="D123">
        <v>610.92443849999995</v>
      </c>
      <c r="E123">
        <v>566.94006349999995</v>
      </c>
      <c r="F123">
        <v>474.35812379999999</v>
      </c>
      <c r="G123">
        <v>469.54351810000003</v>
      </c>
      <c r="I123" s="7">
        <f t="shared" si="17"/>
        <v>136.56631469999996</v>
      </c>
      <c r="J123" s="7">
        <f t="shared" si="18"/>
        <v>97.396545399999923</v>
      </c>
      <c r="K123" s="7">
        <f t="shared" si="12"/>
        <v>68.388732920000024</v>
      </c>
      <c r="L123" s="8">
        <f t="shared" si="13"/>
        <v>0.70216795307403257</v>
      </c>
      <c r="M123" s="8">
        <f t="shared" si="19"/>
        <v>1.2696055380010403</v>
      </c>
      <c r="P123" s="6">
        <f t="shared" si="15"/>
        <v>-3.3539097876345103</v>
      </c>
    </row>
    <row r="124" spans="1:16" x14ac:dyDescent="0.15">
      <c r="A124" s="6">
        <v>61.5</v>
      </c>
      <c r="B124" s="6">
        <v>122</v>
      </c>
      <c r="D124">
        <v>611.97930910000002</v>
      </c>
      <c r="E124">
        <v>567.74829099999999</v>
      </c>
      <c r="F124">
        <v>473.3371277</v>
      </c>
      <c r="G124">
        <v>468.8444824</v>
      </c>
      <c r="I124" s="7">
        <f t="shared" si="17"/>
        <v>138.64218140000003</v>
      </c>
      <c r="J124" s="7">
        <f t="shared" si="18"/>
        <v>98.903808599999991</v>
      </c>
      <c r="K124" s="7">
        <f t="shared" si="12"/>
        <v>69.409515380000045</v>
      </c>
      <c r="L124" s="8">
        <f t="shared" si="13"/>
        <v>0.70178809453855606</v>
      </c>
      <c r="M124" s="8">
        <f t="shared" si="19"/>
        <v>1.273876807210867</v>
      </c>
      <c r="P124" s="6">
        <f t="shared" si="15"/>
        <v>-3.0287682716135866</v>
      </c>
    </row>
    <row r="125" spans="1:16" x14ac:dyDescent="0.15">
      <c r="A125" s="6">
        <v>62</v>
      </c>
      <c r="B125" s="6">
        <v>123</v>
      </c>
      <c r="D125">
        <v>611.11779790000003</v>
      </c>
      <c r="E125">
        <v>566.07263179999995</v>
      </c>
      <c r="F125">
        <v>473.6338806</v>
      </c>
      <c r="G125">
        <v>468.98025510000002</v>
      </c>
      <c r="I125" s="7">
        <f t="shared" si="17"/>
        <v>137.48391730000003</v>
      </c>
      <c r="J125" s="7">
        <f t="shared" si="18"/>
        <v>97.092376699999932</v>
      </c>
      <c r="K125" s="7">
        <f t="shared" si="12"/>
        <v>69.519253610000078</v>
      </c>
      <c r="L125" s="8">
        <f t="shared" si="13"/>
        <v>0.716011451906297</v>
      </c>
      <c r="M125" s="8">
        <f t="shared" si="19"/>
        <v>1.2927512923239113</v>
      </c>
      <c r="P125" s="6">
        <f t="shared" si="15"/>
        <v>-1.5919872113960245</v>
      </c>
    </row>
    <row r="126" spans="1:16" x14ac:dyDescent="0.15">
      <c r="A126" s="6">
        <v>62.5</v>
      </c>
      <c r="B126" s="6">
        <v>124</v>
      </c>
      <c r="D126">
        <v>611.57177730000001</v>
      </c>
      <c r="E126">
        <v>567.7009888</v>
      </c>
      <c r="F126">
        <v>474.60488889999999</v>
      </c>
      <c r="G126">
        <v>469.96047970000001</v>
      </c>
      <c r="I126" s="7">
        <f t="shared" si="17"/>
        <v>136.96688840000002</v>
      </c>
      <c r="J126" s="7">
        <f t="shared" si="18"/>
        <v>97.740509099999997</v>
      </c>
      <c r="K126" s="7">
        <f t="shared" si="12"/>
        <v>68.548532030000018</v>
      </c>
      <c r="L126" s="8">
        <f t="shared" si="13"/>
        <v>0.70133184962098816</v>
      </c>
      <c r="M126" s="8">
        <f t="shared" si="19"/>
        <v>1.2827228177839058</v>
      </c>
      <c r="P126" s="6">
        <f t="shared" si="15"/>
        <v>-2.3553840508677362</v>
      </c>
    </row>
    <row r="127" spans="1:16" x14ac:dyDescent="0.15">
      <c r="A127" s="6">
        <v>63</v>
      </c>
      <c r="B127" s="6">
        <v>125</v>
      </c>
      <c r="D127">
        <v>610.98901369999999</v>
      </c>
      <c r="E127">
        <v>566.77069089999998</v>
      </c>
      <c r="F127">
        <v>473.78939819999999</v>
      </c>
      <c r="G127">
        <v>469.88650510000002</v>
      </c>
      <c r="I127" s="7">
        <f t="shared" si="17"/>
        <v>137.19961549999999</v>
      </c>
      <c r="J127" s="7">
        <f t="shared" si="18"/>
        <v>96.884185799999955</v>
      </c>
      <c r="K127" s="7">
        <f t="shared" si="12"/>
        <v>69.380685440000036</v>
      </c>
      <c r="L127" s="8">
        <f t="shared" si="13"/>
        <v>0.71611981735826358</v>
      </c>
      <c r="M127" s="8">
        <f t="shared" si="19"/>
        <v>1.3021619132664846</v>
      </c>
      <c r="P127" s="6">
        <f t="shared" si="15"/>
        <v>-0.8756231964734873</v>
      </c>
    </row>
    <row r="128" spans="1:16" x14ac:dyDescent="0.15">
      <c r="A128" s="6">
        <v>63.5</v>
      </c>
      <c r="B128" s="6">
        <v>126</v>
      </c>
      <c r="D128">
        <v>609.46875</v>
      </c>
      <c r="E128">
        <v>565.97802730000001</v>
      </c>
      <c r="F128">
        <v>472.87304690000002</v>
      </c>
      <c r="G128">
        <v>468.46322629999997</v>
      </c>
      <c r="I128" s="7">
        <f t="shared" si="17"/>
        <v>136.59570309999998</v>
      </c>
      <c r="J128" s="7">
        <f t="shared" si="18"/>
        <v>97.514801000000034</v>
      </c>
      <c r="K128" s="7">
        <f t="shared" si="12"/>
        <v>68.335342399999959</v>
      </c>
      <c r="L128" s="8">
        <f t="shared" si="13"/>
        <v>0.70076892634995924</v>
      </c>
      <c r="M128" s="8">
        <f t="shared" si="19"/>
        <v>1.2914621500034835</v>
      </c>
      <c r="P128" s="6">
        <f t="shared" si="15"/>
        <v>-1.6901204986789424</v>
      </c>
    </row>
    <row r="129" spans="1:16" x14ac:dyDescent="0.15">
      <c r="A129" s="6">
        <v>64</v>
      </c>
      <c r="B129" s="6">
        <v>127</v>
      </c>
      <c r="D129">
        <v>609.04772949999995</v>
      </c>
      <c r="E129">
        <v>566.14019780000001</v>
      </c>
      <c r="F129">
        <v>473.64859009999998</v>
      </c>
      <c r="G129">
        <v>468.77597050000003</v>
      </c>
      <c r="I129" s="7">
        <f t="shared" si="17"/>
        <v>135.39913939999997</v>
      </c>
      <c r="J129" s="7">
        <f t="shared" si="18"/>
        <v>97.364227299999982</v>
      </c>
      <c r="K129" s="7">
        <f t="shared" si="12"/>
        <v>67.244180289999989</v>
      </c>
      <c r="L129" s="8">
        <f t="shared" si="13"/>
        <v>0.69064565246131215</v>
      </c>
      <c r="M129" s="8">
        <f t="shared" si="19"/>
        <v>1.2859900038601397</v>
      </c>
      <c r="P129" s="6">
        <f t="shared" si="15"/>
        <v>-2.1066762823418981</v>
      </c>
    </row>
    <row r="130" spans="1:16" x14ac:dyDescent="0.15">
      <c r="A130" s="6">
        <v>64.5</v>
      </c>
      <c r="B130" s="6">
        <v>128</v>
      </c>
      <c r="D130">
        <v>609.16046140000003</v>
      </c>
      <c r="E130">
        <v>567.08319089999998</v>
      </c>
      <c r="F130">
        <v>474.1681519</v>
      </c>
      <c r="G130">
        <v>469.15762330000001</v>
      </c>
      <c r="I130" s="7">
        <f t="shared" ref="I130:I149" si="20">D130-F130</f>
        <v>134.99230950000003</v>
      </c>
      <c r="J130" s="7">
        <f t="shared" ref="J130:J149" si="21">E130-G130</f>
        <v>97.925567599999965</v>
      </c>
      <c r="K130" s="7">
        <f t="shared" ref="K130:K149" si="22">I130-0.7*J130</f>
        <v>66.444412180000057</v>
      </c>
      <c r="L130" s="8">
        <f t="shared" ref="L130:L149" si="23">K130/J130</f>
        <v>0.67851955121064911</v>
      </c>
      <c r="M130" s="8">
        <f t="shared" si="19"/>
        <v>1.2785150303547801</v>
      </c>
      <c r="P130" s="6">
        <f t="shared" si="15"/>
        <v>-2.6756931479043082</v>
      </c>
    </row>
    <row r="131" spans="1:16" x14ac:dyDescent="0.15">
      <c r="A131" s="6">
        <v>65</v>
      </c>
      <c r="B131" s="6">
        <v>129</v>
      </c>
      <c r="D131">
        <v>606.88934329999995</v>
      </c>
      <c r="E131">
        <v>566.52154540000004</v>
      </c>
      <c r="F131">
        <v>473.05465700000002</v>
      </c>
      <c r="G131">
        <v>468.55654909999998</v>
      </c>
      <c r="I131" s="7">
        <f t="shared" si="20"/>
        <v>133.83468629999993</v>
      </c>
      <c r="J131" s="7">
        <f t="shared" si="21"/>
        <v>97.964996300000053</v>
      </c>
      <c r="K131" s="7">
        <f t="shared" si="22"/>
        <v>65.259188889999905</v>
      </c>
      <c r="L131" s="8">
        <f t="shared" si="23"/>
        <v>0.66614802587401178</v>
      </c>
      <c r="M131" s="8">
        <f t="shared" si="19"/>
        <v>1.2707946327634461</v>
      </c>
      <c r="P131" s="6">
        <f t="shared" si="15"/>
        <v>-3.2633924133487433</v>
      </c>
    </row>
    <row r="132" spans="1:16" x14ac:dyDescent="0.15">
      <c r="A132" s="6">
        <v>65.5</v>
      </c>
      <c r="B132" s="6">
        <v>130</v>
      </c>
      <c r="D132">
        <v>605.58825679999995</v>
      </c>
      <c r="E132">
        <v>566.77282709999997</v>
      </c>
      <c r="F132">
        <v>473.1639404</v>
      </c>
      <c r="G132">
        <v>468.88061520000002</v>
      </c>
      <c r="I132" s="7">
        <f t="shared" si="20"/>
        <v>132.42431639999995</v>
      </c>
      <c r="J132" s="7">
        <f t="shared" si="21"/>
        <v>97.89221189999995</v>
      </c>
      <c r="K132" s="7">
        <f t="shared" si="22"/>
        <v>63.899768069999993</v>
      </c>
      <c r="L132" s="8">
        <f t="shared" si="23"/>
        <v>0.65275640247332101</v>
      </c>
      <c r="M132" s="8">
        <f t="shared" si="19"/>
        <v>1.2620541371080587</v>
      </c>
      <c r="P132" s="6">
        <f t="shared" si="15"/>
        <v>-3.9287445296772279</v>
      </c>
    </row>
    <row r="133" spans="1:16" x14ac:dyDescent="0.15">
      <c r="A133" s="6">
        <v>66</v>
      </c>
      <c r="B133" s="6">
        <v>131</v>
      </c>
      <c r="D133">
        <v>606.89398189999997</v>
      </c>
      <c r="E133">
        <v>566.68286130000001</v>
      </c>
      <c r="F133">
        <v>473.35772709999998</v>
      </c>
      <c r="G133">
        <v>468.42160030000002</v>
      </c>
      <c r="I133" s="7">
        <f t="shared" si="20"/>
        <v>133.53625479999999</v>
      </c>
      <c r="J133" s="7">
        <f t="shared" si="21"/>
        <v>98.26126099999999</v>
      </c>
      <c r="K133" s="7">
        <f t="shared" si="22"/>
        <v>64.753372100000007</v>
      </c>
      <c r="L133" s="8">
        <f t="shared" si="23"/>
        <v>0.65899186964433532</v>
      </c>
      <c r="M133" s="8">
        <f t="shared" si="19"/>
        <v>1.2729407320243764</v>
      </c>
      <c r="P133" s="6">
        <f t="shared" si="15"/>
        <v>-3.1000250550879014</v>
      </c>
    </row>
    <row r="134" spans="1:16" x14ac:dyDescent="0.15">
      <c r="A134" s="6">
        <v>66.5</v>
      </c>
      <c r="B134" s="6">
        <v>132</v>
      </c>
      <c r="D134">
        <v>606.01690670000005</v>
      </c>
      <c r="E134">
        <v>565.14318849999995</v>
      </c>
      <c r="F134">
        <v>473.73937990000002</v>
      </c>
      <c r="G134">
        <v>469.46279909999998</v>
      </c>
      <c r="I134" s="7">
        <f t="shared" si="20"/>
        <v>132.27752680000003</v>
      </c>
      <c r="J134" s="7">
        <f t="shared" si="21"/>
        <v>95.680389399999967</v>
      </c>
      <c r="K134" s="7">
        <f t="shared" si="22"/>
        <v>65.301254220000061</v>
      </c>
      <c r="L134" s="8">
        <f t="shared" si="23"/>
        <v>0.68249360845515206</v>
      </c>
      <c r="M134" s="8">
        <f t="shared" ref="M134:M149" si="24">L134+ABS($N$2)*A134</f>
        <v>1.3010935985804966</v>
      </c>
      <c r="P134" s="6">
        <f t="shared" ref="P134:P149" si="25">(M134-$O$2)/$O$2*100</f>
        <v>-0.95694643776916832</v>
      </c>
    </row>
    <row r="135" spans="1:16" x14ac:dyDescent="0.15">
      <c r="A135" s="6">
        <v>67</v>
      </c>
      <c r="B135" s="6">
        <v>133</v>
      </c>
      <c r="D135">
        <v>604.62921140000003</v>
      </c>
      <c r="E135">
        <v>565.46832280000001</v>
      </c>
      <c r="F135">
        <v>473.50103760000002</v>
      </c>
      <c r="G135">
        <v>469.20092770000002</v>
      </c>
      <c r="I135" s="7">
        <f t="shared" si="20"/>
        <v>131.12817380000001</v>
      </c>
      <c r="J135" s="7">
        <f t="shared" si="21"/>
        <v>96.267395099999987</v>
      </c>
      <c r="K135" s="7">
        <f t="shared" si="22"/>
        <v>63.740997230000033</v>
      </c>
      <c r="L135" s="8">
        <f t="shared" si="23"/>
        <v>0.66212446242871326</v>
      </c>
      <c r="M135" s="8">
        <f t="shared" si="24"/>
        <v>1.2853755802993609</v>
      </c>
      <c r="P135" s="6">
        <f t="shared" si="25"/>
        <v>-2.1534480024598843</v>
      </c>
    </row>
    <row r="136" spans="1:16" x14ac:dyDescent="0.15">
      <c r="A136" s="6">
        <v>67.5</v>
      </c>
      <c r="B136" s="6">
        <v>134</v>
      </c>
      <c r="D136">
        <v>600.01141359999997</v>
      </c>
      <c r="E136">
        <v>562.92779540000004</v>
      </c>
      <c r="F136">
        <v>472.8192444</v>
      </c>
      <c r="G136">
        <v>468.13702389999997</v>
      </c>
      <c r="I136" s="7">
        <f t="shared" si="20"/>
        <v>127.19216919999997</v>
      </c>
      <c r="J136" s="7">
        <f t="shared" si="21"/>
        <v>94.790771500000062</v>
      </c>
      <c r="K136" s="7">
        <f t="shared" si="22"/>
        <v>60.838629149999932</v>
      </c>
      <c r="L136" s="8">
        <f t="shared" si="23"/>
        <v>0.6418201707536465</v>
      </c>
      <c r="M136" s="8">
        <f t="shared" si="24"/>
        <v>1.2697224163695977</v>
      </c>
      <c r="P136" s="6">
        <f t="shared" si="25"/>
        <v>-3.3450126640686646</v>
      </c>
    </row>
    <row r="137" spans="1:16" x14ac:dyDescent="0.15">
      <c r="A137" s="6">
        <v>68</v>
      </c>
      <c r="B137" s="6">
        <v>135</v>
      </c>
      <c r="D137">
        <v>599.70648189999997</v>
      </c>
      <c r="E137">
        <v>563.17950440000004</v>
      </c>
      <c r="F137">
        <v>473.62841800000001</v>
      </c>
      <c r="G137">
        <v>468.62463380000003</v>
      </c>
      <c r="I137" s="7">
        <f t="shared" si="20"/>
        <v>126.07806389999996</v>
      </c>
      <c r="J137" s="7">
        <f t="shared" si="21"/>
        <v>94.554870600000015</v>
      </c>
      <c r="K137" s="7">
        <f t="shared" si="22"/>
        <v>59.889654479999948</v>
      </c>
      <c r="L137" s="8">
        <f t="shared" si="23"/>
        <v>0.63338518788052722</v>
      </c>
      <c r="M137" s="8">
        <f t="shared" si="24"/>
        <v>1.2659385612417817</v>
      </c>
      <c r="P137" s="6">
        <f t="shared" si="25"/>
        <v>-3.6330507933046174</v>
      </c>
    </row>
    <row r="138" spans="1:16" x14ac:dyDescent="0.15">
      <c r="A138" s="6">
        <v>68.5</v>
      </c>
      <c r="B138" s="6">
        <v>136</v>
      </c>
      <c r="D138">
        <v>602.68457030000002</v>
      </c>
      <c r="E138">
        <v>564.47802730000001</v>
      </c>
      <c r="F138">
        <v>474.36401369999999</v>
      </c>
      <c r="G138">
        <v>469.80664059999998</v>
      </c>
      <c r="I138" s="7">
        <f t="shared" si="20"/>
        <v>128.32055660000003</v>
      </c>
      <c r="J138" s="7">
        <f t="shared" si="21"/>
        <v>94.671386700000028</v>
      </c>
      <c r="K138" s="7">
        <f t="shared" si="22"/>
        <v>62.050585910000009</v>
      </c>
      <c r="L138" s="8">
        <f t="shared" si="23"/>
        <v>0.65543125618968034</v>
      </c>
      <c r="M138" s="8">
        <f t="shared" si="24"/>
        <v>1.2926357572962381</v>
      </c>
      <c r="P138" s="6">
        <f t="shared" si="25"/>
        <v>-1.6007820759212432</v>
      </c>
    </row>
    <row r="139" spans="1:16" x14ac:dyDescent="0.15">
      <c r="A139" s="6">
        <v>69</v>
      </c>
      <c r="B139" s="6">
        <v>137</v>
      </c>
      <c r="D139">
        <v>601.64105219999999</v>
      </c>
      <c r="E139">
        <v>565.14318849999995</v>
      </c>
      <c r="F139">
        <v>473.68978879999997</v>
      </c>
      <c r="G139">
        <v>469.38629150000003</v>
      </c>
      <c r="I139" s="7">
        <f t="shared" si="20"/>
        <v>127.95126340000002</v>
      </c>
      <c r="J139" s="7">
        <f t="shared" si="21"/>
        <v>95.756896999999924</v>
      </c>
      <c r="K139" s="7">
        <f t="shared" si="22"/>
        <v>60.921435500000072</v>
      </c>
      <c r="L139" s="8">
        <f t="shared" si="23"/>
        <v>0.63620937403600408</v>
      </c>
      <c r="M139" s="8">
        <f t="shared" si="24"/>
        <v>1.2780650028878653</v>
      </c>
      <c r="P139" s="6">
        <f t="shared" si="25"/>
        <v>-2.7099505561021098</v>
      </c>
    </row>
    <row r="140" spans="1:16" x14ac:dyDescent="0.15">
      <c r="A140" s="6">
        <v>69.5</v>
      </c>
      <c r="B140" s="6">
        <v>138</v>
      </c>
      <c r="D140">
        <v>605.13427730000001</v>
      </c>
      <c r="E140">
        <v>565.453125</v>
      </c>
      <c r="F140">
        <v>472.61917110000002</v>
      </c>
      <c r="G140">
        <v>468.16265870000001</v>
      </c>
      <c r="I140" s="7">
        <f t="shared" si="20"/>
        <v>132.51510619999999</v>
      </c>
      <c r="J140" s="7">
        <f t="shared" si="21"/>
        <v>97.290466299999991</v>
      </c>
      <c r="K140" s="7">
        <f t="shared" si="22"/>
        <v>64.411779789999997</v>
      </c>
      <c r="L140" s="8">
        <f t="shared" si="23"/>
        <v>0.66205644026191701</v>
      </c>
      <c r="M140" s="8">
        <f t="shared" si="24"/>
        <v>1.3085631968590814</v>
      </c>
      <c r="P140" s="6">
        <f t="shared" si="25"/>
        <v>-0.38833875020436404</v>
      </c>
    </row>
    <row r="141" spans="1:16" x14ac:dyDescent="0.15">
      <c r="A141" s="6">
        <v>70</v>
      </c>
      <c r="B141" s="6">
        <v>139</v>
      </c>
      <c r="D141">
        <v>605.74450679999995</v>
      </c>
      <c r="E141">
        <v>565.17736820000005</v>
      </c>
      <c r="F141">
        <v>473.24295039999998</v>
      </c>
      <c r="G141">
        <v>468.59185789999998</v>
      </c>
      <c r="I141" s="7">
        <f t="shared" si="20"/>
        <v>132.50155639999997</v>
      </c>
      <c r="J141" s="7">
        <f t="shared" si="21"/>
        <v>96.585510300000067</v>
      </c>
      <c r="K141" s="7">
        <f t="shared" si="22"/>
        <v>64.891699189999926</v>
      </c>
      <c r="L141" s="8">
        <f t="shared" si="23"/>
        <v>0.67185749693139929</v>
      </c>
      <c r="M141" s="8">
        <f t="shared" si="24"/>
        <v>1.323015381273867</v>
      </c>
      <c r="P141" s="6">
        <f t="shared" si="25"/>
        <v>0.71180383496130073</v>
      </c>
    </row>
    <row r="142" spans="1:16" x14ac:dyDescent="0.15">
      <c r="A142" s="6">
        <v>70.5</v>
      </c>
      <c r="B142" s="6">
        <v>140</v>
      </c>
      <c r="D142">
        <v>604.81628420000004</v>
      </c>
      <c r="E142">
        <v>565.60980219999999</v>
      </c>
      <c r="F142">
        <v>473.23287959999999</v>
      </c>
      <c r="G142">
        <v>468.80957030000002</v>
      </c>
      <c r="I142" s="7">
        <f t="shared" si="20"/>
        <v>131.58340460000005</v>
      </c>
      <c r="J142" s="7">
        <f t="shared" si="21"/>
        <v>96.800231899999972</v>
      </c>
      <c r="K142" s="7">
        <f t="shared" si="22"/>
        <v>63.82324227000008</v>
      </c>
      <c r="L142" s="8">
        <f t="shared" si="23"/>
        <v>0.65932943565603275</v>
      </c>
      <c r="M142" s="8">
        <f t="shared" si="24"/>
        <v>1.315138447743804</v>
      </c>
      <c r="P142" s="6">
        <f t="shared" si="25"/>
        <v>0.11218859561547663</v>
      </c>
    </row>
    <row r="143" spans="1:16" x14ac:dyDescent="0.15">
      <c r="A143" s="6">
        <v>71</v>
      </c>
      <c r="B143" s="6">
        <v>141</v>
      </c>
      <c r="D143">
        <v>607.54980469999998</v>
      </c>
      <c r="E143">
        <v>568.69042969999998</v>
      </c>
      <c r="F143">
        <v>474.48172</v>
      </c>
      <c r="G143">
        <v>469.82934569999998</v>
      </c>
      <c r="I143" s="7">
        <f t="shared" si="20"/>
        <v>133.06808469999999</v>
      </c>
      <c r="J143" s="7">
        <f t="shared" si="21"/>
        <v>98.861084000000005</v>
      </c>
      <c r="K143" s="7">
        <f t="shared" si="22"/>
        <v>63.865325899999988</v>
      </c>
      <c r="L143" s="8">
        <f t="shared" si="23"/>
        <v>0.64601077912518123</v>
      </c>
      <c r="M143" s="8">
        <f t="shared" si="24"/>
        <v>1.3064709189582557</v>
      </c>
      <c r="P143" s="6">
        <f t="shared" si="25"/>
        <v>-0.54760906897669015</v>
      </c>
    </row>
    <row r="144" spans="1:16" x14ac:dyDescent="0.15">
      <c r="A144" s="6">
        <v>71.5</v>
      </c>
      <c r="B144" s="6">
        <v>142</v>
      </c>
      <c r="D144">
        <v>606.19213869999999</v>
      </c>
      <c r="E144">
        <v>567.68493650000005</v>
      </c>
      <c r="F144">
        <v>474.07525629999998</v>
      </c>
      <c r="G144">
        <v>469.06179809999998</v>
      </c>
      <c r="I144" s="7">
        <f t="shared" si="20"/>
        <v>132.11688240000001</v>
      </c>
      <c r="J144" s="7">
        <f t="shared" si="21"/>
        <v>98.623138400000073</v>
      </c>
      <c r="K144" s="7">
        <f t="shared" si="22"/>
        <v>63.08068551999996</v>
      </c>
      <c r="L144" s="8">
        <f t="shared" si="23"/>
        <v>0.63961344714213553</v>
      </c>
      <c r="M144" s="8">
        <f t="shared" si="24"/>
        <v>1.3047247147205132</v>
      </c>
      <c r="P144" s="6">
        <f t="shared" si="25"/>
        <v>-0.68053524741459503</v>
      </c>
    </row>
    <row r="145" spans="1:16" x14ac:dyDescent="0.15">
      <c r="A145" s="6">
        <v>72</v>
      </c>
      <c r="B145" s="6">
        <v>143</v>
      </c>
      <c r="D145">
        <v>604.68200679999995</v>
      </c>
      <c r="E145">
        <v>565.85559079999996</v>
      </c>
      <c r="F145">
        <v>472.83395389999998</v>
      </c>
      <c r="G145">
        <v>468.31692500000003</v>
      </c>
      <c r="I145" s="7">
        <f t="shared" si="20"/>
        <v>131.84805289999997</v>
      </c>
      <c r="J145" s="7">
        <f t="shared" si="21"/>
        <v>97.538665799999933</v>
      </c>
      <c r="K145" s="7">
        <f t="shared" si="22"/>
        <v>63.570986840000018</v>
      </c>
      <c r="L145" s="8">
        <f t="shared" si="23"/>
        <v>0.65175165477812047</v>
      </c>
      <c r="M145" s="8">
        <f t="shared" si="24"/>
        <v>1.3215140501018015</v>
      </c>
      <c r="P145" s="6">
        <f t="shared" si="25"/>
        <v>0.59751811112731879</v>
      </c>
    </row>
    <row r="146" spans="1:16" x14ac:dyDescent="0.15">
      <c r="A146" s="6">
        <v>72.5</v>
      </c>
      <c r="B146" s="6">
        <v>144</v>
      </c>
      <c r="D146">
        <v>603.98016359999997</v>
      </c>
      <c r="E146">
        <v>566.63470459999996</v>
      </c>
      <c r="F146">
        <v>473.42327879999999</v>
      </c>
      <c r="G146">
        <v>469.28540040000001</v>
      </c>
      <c r="I146" s="7">
        <f t="shared" si="20"/>
        <v>130.55688479999998</v>
      </c>
      <c r="J146" s="7">
        <f t="shared" si="21"/>
        <v>97.349304199999949</v>
      </c>
      <c r="K146" s="7">
        <f t="shared" si="22"/>
        <v>62.412371860000022</v>
      </c>
      <c r="L146" s="8">
        <f t="shared" si="23"/>
        <v>0.64111780123026352</v>
      </c>
      <c r="M146" s="8">
        <f t="shared" si="24"/>
        <v>1.3155313242992479</v>
      </c>
      <c r="P146" s="6">
        <f t="shared" si="25"/>
        <v>0.14209550912779684</v>
      </c>
    </row>
    <row r="147" spans="1:16" x14ac:dyDescent="0.15">
      <c r="A147" s="6">
        <v>73</v>
      </c>
      <c r="B147" s="6">
        <v>145</v>
      </c>
      <c r="D147">
        <v>603.94635010000002</v>
      </c>
      <c r="E147">
        <v>567.2833862</v>
      </c>
      <c r="F147">
        <v>473.56915279999998</v>
      </c>
      <c r="G147">
        <v>469.25473019999998</v>
      </c>
      <c r="I147" s="7">
        <f t="shared" si="20"/>
        <v>130.37719730000003</v>
      </c>
      <c r="J147" s="7">
        <f t="shared" si="21"/>
        <v>98.028656000000012</v>
      </c>
      <c r="K147" s="7">
        <f t="shared" si="22"/>
        <v>61.757138100000034</v>
      </c>
      <c r="L147" s="8">
        <f t="shared" si="23"/>
        <v>0.62999066415844795</v>
      </c>
      <c r="M147" s="8">
        <f t="shared" si="24"/>
        <v>1.3090553149727358</v>
      </c>
      <c r="P147" s="6">
        <f t="shared" si="25"/>
        <v>-0.35087727876004338</v>
      </c>
    </row>
    <row r="148" spans="1:16" x14ac:dyDescent="0.15">
      <c r="A148" s="6">
        <v>73.5</v>
      </c>
      <c r="B148" s="6">
        <v>146</v>
      </c>
      <c r="D148">
        <v>605.26855469999998</v>
      </c>
      <c r="E148">
        <v>567.74322510000002</v>
      </c>
      <c r="F148">
        <v>472.96594240000002</v>
      </c>
      <c r="G148">
        <v>468.64398189999997</v>
      </c>
      <c r="I148" s="7">
        <f t="shared" si="20"/>
        <v>132.30261229999996</v>
      </c>
      <c r="J148" s="7">
        <f t="shared" si="21"/>
        <v>99.099243200000046</v>
      </c>
      <c r="K148" s="7">
        <f t="shared" si="22"/>
        <v>62.933142059999938</v>
      </c>
      <c r="L148" s="8">
        <f t="shared" si="23"/>
        <v>0.63505169189828792</v>
      </c>
      <c r="M148" s="8">
        <f t="shared" si="24"/>
        <v>1.3187674704578791</v>
      </c>
      <c r="P148" s="6">
        <f t="shared" si="25"/>
        <v>0.38844042825906183</v>
      </c>
    </row>
    <row r="149" spans="1:16" x14ac:dyDescent="0.15">
      <c r="A149" s="6">
        <v>74</v>
      </c>
      <c r="B149" s="6">
        <v>147</v>
      </c>
      <c r="D149">
        <v>604.09289550000005</v>
      </c>
      <c r="E149">
        <v>569.24914550000005</v>
      </c>
      <c r="F149">
        <v>473.2732239</v>
      </c>
      <c r="G149">
        <v>468.75158690000001</v>
      </c>
      <c r="I149" s="7">
        <f t="shared" si="20"/>
        <v>130.81967160000005</v>
      </c>
      <c r="J149" s="7">
        <f t="shared" si="21"/>
        <v>100.49755860000005</v>
      </c>
      <c r="K149" s="7">
        <f t="shared" si="22"/>
        <v>60.471380580000016</v>
      </c>
      <c r="L149" s="8">
        <f t="shared" si="23"/>
        <v>0.60171989670602788</v>
      </c>
      <c r="M149" s="8">
        <f t="shared" si="24"/>
        <v>1.2900868030109223</v>
      </c>
      <c r="P149" s="6">
        <f t="shared" si="25"/>
        <v>-1.7948159379613373</v>
      </c>
    </row>
    <row r="150" spans="1:16" x14ac:dyDescent="0.15">
      <c r="A150" s="18">
        <v>74.5</v>
      </c>
      <c r="B150" s="18">
        <v>148</v>
      </c>
      <c r="D150">
        <v>602.99157709999997</v>
      </c>
      <c r="E150">
        <v>567.79431150000005</v>
      </c>
      <c r="F150">
        <v>473.40353390000001</v>
      </c>
      <c r="G150">
        <v>469.0458069</v>
      </c>
      <c r="I150" s="19">
        <f t="shared" ref="I150:I191" si="26">D150-F150</f>
        <v>129.58804319999996</v>
      </c>
      <c r="J150" s="19">
        <f t="shared" ref="J150:J191" si="27">E150-G150</f>
        <v>98.748504600000047</v>
      </c>
      <c r="K150" s="19">
        <f t="shared" ref="K150:K191" si="28">I150-0.7*J150</f>
        <v>60.464089979999926</v>
      </c>
      <c r="L150" s="20">
        <f t="shared" ref="L150:L191" si="29">K150/J150</f>
        <v>0.61230385437148072</v>
      </c>
      <c r="M150" s="20">
        <f t="shared" ref="M150:M191" si="30">L150+ABS($N$2)*A150</f>
        <v>1.3053218884216786</v>
      </c>
      <c r="N150" s="18"/>
      <c r="O150" s="18"/>
      <c r="P150" s="18">
        <f t="shared" ref="P150:P191" si="31">(M150-$O$2)/$O$2*100</f>
        <v>-0.63507663710784235</v>
      </c>
    </row>
    <row r="151" spans="1:16" x14ac:dyDescent="0.15">
      <c r="A151" s="18">
        <v>75</v>
      </c>
      <c r="B151" s="18">
        <v>149</v>
      </c>
      <c r="D151">
        <v>601.14990230000001</v>
      </c>
      <c r="E151">
        <v>567.421875</v>
      </c>
      <c r="F151">
        <v>472.36233520000002</v>
      </c>
      <c r="G151">
        <v>468.17822269999999</v>
      </c>
      <c r="I151" s="19">
        <f t="shared" si="26"/>
        <v>128.78756709999999</v>
      </c>
      <c r="J151" s="19">
        <f t="shared" si="27"/>
        <v>99.243652300000008</v>
      </c>
      <c r="K151" s="19">
        <f t="shared" si="28"/>
        <v>59.317010489999987</v>
      </c>
      <c r="L151" s="20">
        <f t="shared" si="29"/>
        <v>0.59769072495128217</v>
      </c>
      <c r="M151" s="20">
        <f t="shared" si="30"/>
        <v>1.2953598867467835</v>
      </c>
      <c r="N151" s="18"/>
      <c r="O151" s="18"/>
      <c r="P151" s="18">
        <f t="shared" si="31"/>
        <v>-1.3934133674938298</v>
      </c>
    </row>
    <row r="152" spans="1:16" x14ac:dyDescent="0.15">
      <c r="A152" s="18">
        <v>75.5</v>
      </c>
      <c r="B152" s="18">
        <v>150</v>
      </c>
      <c r="D152">
        <v>602.56713869999999</v>
      </c>
      <c r="E152">
        <v>569.23059079999996</v>
      </c>
      <c r="F152">
        <v>473.61245730000002</v>
      </c>
      <c r="G152">
        <v>468.70785519999998</v>
      </c>
      <c r="I152" s="19">
        <f t="shared" si="26"/>
        <v>128.95468139999997</v>
      </c>
      <c r="J152" s="19">
        <f t="shared" si="27"/>
        <v>100.52273559999998</v>
      </c>
      <c r="K152" s="19">
        <f t="shared" si="28"/>
        <v>58.58876647999999</v>
      </c>
      <c r="L152" s="20">
        <f t="shared" si="29"/>
        <v>0.58284094767512484</v>
      </c>
      <c r="M152" s="20">
        <f t="shared" si="30"/>
        <v>1.2851612372159293</v>
      </c>
      <c r="N152" s="18"/>
      <c r="O152" s="18"/>
      <c r="P152" s="18">
        <f t="shared" si="31"/>
        <v>-2.1697644254414215</v>
      </c>
    </row>
    <row r="153" spans="1:16" x14ac:dyDescent="0.15">
      <c r="A153" s="18">
        <v>76</v>
      </c>
      <c r="B153" s="18">
        <v>151</v>
      </c>
      <c r="D153">
        <v>603.23901369999999</v>
      </c>
      <c r="E153">
        <v>569.98480219999999</v>
      </c>
      <c r="F153">
        <v>473.79318239999998</v>
      </c>
      <c r="G153">
        <v>469.08239750000001</v>
      </c>
      <c r="I153" s="19">
        <f t="shared" si="26"/>
        <v>129.44583130000001</v>
      </c>
      <c r="J153" s="19">
        <f t="shared" si="27"/>
        <v>100.90240469999998</v>
      </c>
      <c r="K153" s="19">
        <f t="shared" si="28"/>
        <v>58.814148010000025</v>
      </c>
      <c r="L153" s="20">
        <f t="shared" si="29"/>
        <v>0.58288152977983521</v>
      </c>
      <c r="M153" s="20">
        <f t="shared" si="30"/>
        <v>1.2898529470659432</v>
      </c>
      <c r="N153" s="18"/>
      <c r="O153" s="18"/>
      <c r="P153" s="18">
        <f t="shared" si="31"/>
        <v>-1.8126177370860703</v>
      </c>
    </row>
    <row r="154" spans="1:16" x14ac:dyDescent="0.15">
      <c r="A154" s="18">
        <v>76.5</v>
      </c>
      <c r="B154" s="18">
        <v>152</v>
      </c>
      <c r="D154">
        <v>605.92523189999997</v>
      </c>
      <c r="E154">
        <v>571.63769530000002</v>
      </c>
      <c r="F154">
        <v>473.2147827</v>
      </c>
      <c r="G154">
        <v>469.05422970000001</v>
      </c>
      <c r="I154" s="19">
        <f t="shared" si="26"/>
        <v>132.71044919999997</v>
      </c>
      <c r="J154" s="19">
        <f t="shared" si="27"/>
        <v>102.58346560000001</v>
      </c>
      <c r="K154" s="19">
        <f t="shared" si="28"/>
        <v>60.902023279999966</v>
      </c>
      <c r="L154" s="20">
        <f t="shared" si="29"/>
        <v>0.5936826458707587</v>
      </c>
      <c r="M154" s="20">
        <f t="shared" si="30"/>
        <v>1.3053051909021698</v>
      </c>
      <c r="N154" s="18"/>
      <c r="O154" s="18"/>
      <c r="P154" s="18">
        <f t="shared" si="31"/>
        <v>-0.63634770117339012</v>
      </c>
    </row>
    <row r="155" spans="1:16" x14ac:dyDescent="0.15">
      <c r="A155" s="18">
        <v>77</v>
      </c>
      <c r="B155" s="18">
        <v>153</v>
      </c>
      <c r="D155">
        <v>604.52026369999999</v>
      </c>
      <c r="E155">
        <v>570.984375</v>
      </c>
      <c r="F155">
        <v>472.33923340000001</v>
      </c>
      <c r="G155">
        <v>468.0058899</v>
      </c>
      <c r="I155" s="19">
        <f t="shared" si="26"/>
        <v>132.18103029999997</v>
      </c>
      <c r="J155" s="19">
        <f t="shared" si="27"/>
        <v>102.9784851</v>
      </c>
      <c r="K155" s="19">
        <f t="shared" si="28"/>
        <v>60.096090729999986</v>
      </c>
      <c r="L155" s="20">
        <f t="shared" si="29"/>
        <v>0.58357909102704397</v>
      </c>
      <c r="M155" s="20">
        <f t="shared" si="30"/>
        <v>1.2998527638037585</v>
      </c>
      <c r="N155" s="18"/>
      <c r="O155" s="18"/>
      <c r="P155" s="18">
        <f t="shared" si="31"/>
        <v>-1.0514024134102979</v>
      </c>
    </row>
    <row r="156" spans="1:16" x14ac:dyDescent="0.15">
      <c r="A156" s="18">
        <v>77.5</v>
      </c>
      <c r="B156" s="18">
        <v>154</v>
      </c>
      <c r="D156">
        <v>604.5177612</v>
      </c>
      <c r="E156">
        <v>570.39355469999998</v>
      </c>
      <c r="F156">
        <v>472.22909550000003</v>
      </c>
      <c r="G156">
        <v>467.79571529999998</v>
      </c>
      <c r="I156" s="19">
        <f t="shared" si="26"/>
        <v>132.28866569999997</v>
      </c>
      <c r="J156" s="19">
        <f t="shared" si="27"/>
        <v>102.5978394</v>
      </c>
      <c r="K156" s="19">
        <f t="shared" si="28"/>
        <v>60.470178119999971</v>
      </c>
      <c r="L156" s="20">
        <f t="shared" si="29"/>
        <v>0.58939036605092454</v>
      </c>
      <c r="M156" s="20">
        <f t="shared" si="30"/>
        <v>1.3103151665729424</v>
      </c>
      <c r="N156" s="18"/>
      <c r="O156" s="18"/>
      <c r="P156" s="18">
        <f t="shared" si="31"/>
        <v>-0.25497368684638744</v>
      </c>
    </row>
    <row r="157" spans="1:16" x14ac:dyDescent="0.15">
      <c r="A157" s="18">
        <v>78</v>
      </c>
      <c r="B157" s="18">
        <v>155</v>
      </c>
      <c r="D157">
        <v>604.55236820000005</v>
      </c>
      <c r="E157">
        <v>569.82305910000002</v>
      </c>
      <c r="F157">
        <v>472.79696660000002</v>
      </c>
      <c r="G157">
        <v>468.60488889999999</v>
      </c>
      <c r="I157" s="19">
        <f t="shared" si="26"/>
        <v>131.75540160000003</v>
      </c>
      <c r="J157" s="19">
        <f t="shared" si="27"/>
        <v>101.21817020000003</v>
      </c>
      <c r="K157" s="19">
        <f t="shared" si="28"/>
        <v>60.902682460000008</v>
      </c>
      <c r="L157" s="20">
        <f t="shared" si="29"/>
        <v>0.60169712947448628</v>
      </c>
      <c r="M157" s="20">
        <f t="shared" si="30"/>
        <v>1.3272730577418075</v>
      </c>
      <c r="N157" s="18"/>
      <c r="O157" s="18"/>
      <c r="P157" s="18">
        <f t="shared" si="31"/>
        <v>1.035910631678272</v>
      </c>
    </row>
    <row r="158" spans="1:16" x14ac:dyDescent="0.15">
      <c r="A158" s="18">
        <v>78.5</v>
      </c>
      <c r="B158" s="18">
        <v>156</v>
      </c>
      <c r="D158">
        <v>605.37329099999999</v>
      </c>
      <c r="E158">
        <v>571.27197269999999</v>
      </c>
      <c r="F158">
        <v>473.68853760000002</v>
      </c>
      <c r="G158">
        <v>469.11560059999999</v>
      </c>
      <c r="I158" s="19">
        <f t="shared" si="26"/>
        <v>131.68475339999998</v>
      </c>
      <c r="J158" s="19">
        <f t="shared" si="27"/>
        <v>102.1563721</v>
      </c>
      <c r="K158" s="19">
        <f t="shared" si="28"/>
        <v>60.175292929999983</v>
      </c>
      <c r="L158" s="20">
        <f t="shared" si="29"/>
        <v>0.58905080214766148</v>
      </c>
      <c r="M158" s="20">
        <f t="shared" si="30"/>
        <v>1.319277858160286</v>
      </c>
      <c r="N158" s="18"/>
      <c r="O158" s="18"/>
      <c r="P158" s="18">
        <f t="shared" si="31"/>
        <v>0.42729263428185449</v>
      </c>
    </row>
    <row r="159" spans="1:16" x14ac:dyDescent="0.15">
      <c r="A159" s="18">
        <v>79</v>
      </c>
      <c r="B159" s="18">
        <v>157</v>
      </c>
      <c r="D159">
        <v>606.90753170000005</v>
      </c>
      <c r="E159">
        <v>572.31713869999999</v>
      </c>
      <c r="F159">
        <v>472.85751340000002</v>
      </c>
      <c r="G159">
        <v>468.89996339999999</v>
      </c>
      <c r="I159" s="19">
        <f t="shared" si="26"/>
        <v>134.05001830000003</v>
      </c>
      <c r="J159" s="19">
        <f t="shared" si="27"/>
        <v>103.4171753</v>
      </c>
      <c r="K159" s="19">
        <f t="shared" si="28"/>
        <v>61.657995590000041</v>
      </c>
      <c r="L159" s="20">
        <f t="shared" si="29"/>
        <v>0.59620653350024388</v>
      </c>
      <c r="M159" s="20">
        <f t="shared" si="30"/>
        <v>1.3310847172581717</v>
      </c>
      <c r="N159" s="18"/>
      <c r="O159" s="18"/>
      <c r="P159" s="18">
        <f t="shared" si="31"/>
        <v>1.3260653123654427</v>
      </c>
    </row>
    <row r="160" spans="1:16" x14ac:dyDescent="0.15">
      <c r="A160" s="18">
        <v>79.5</v>
      </c>
      <c r="B160" s="18">
        <v>158</v>
      </c>
      <c r="D160">
        <v>606.08489989999998</v>
      </c>
      <c r="E160">
        <v>570.92565920000004</v>
      </c>
      <c r="F160">
        <v>472.13284299999998</v>
      </c>
      <c r="G160">
        <v>468.10089110000001</v>
      </c>
      <c r="I160" s="19">
        <f t="shared" si="26"/>
        <v>133.9520569</v>
      </c>
      <c r="J160" s="19">
        <f t="shared" si="27"/>
        <v>102.82476810000003</v>
      </c>
      <c r="K160" s="19">
        <f t="shared" si="28"/>
        <v>61.974719229999991</v>
      </c>
      <c r="L160" s="20">
        <f t="shared" si="29"/>
        <v>0.60272170193204622</v>
      </c>
      <c r="M160" s="20">
        <f t="shared" si="30"/>
        <v>1.3422510134352774</v>
      </c>
      <c r="N160" s="18"/>
      <c r="O160" s="18"/>
      <c r="P160" s="18">
        <f t="shared" si="31"/>
        <v>2.1760764657270539</v>
      </c>
    </row>
    <row r="161" spans="1:16" x14ac:dyDescent="0.15">
      <c r="A161" s="18">
        <v>80</v>
      </c>
      <c r="B161" s="18">
        <v>159</v>
      </c>
      <c r="D161">
        <v>604.93328859999997</v>
      </c>
      <c r="E161">
        <v>571.28759769999999</v>
      </c>
      <c r="F161">
        <v>472.47540279999998</v>
      </c>
      <c r="G161">
        <v>467.6204224</v>
      </c>
      <c r="I161" s="19">
        <f t="shared" si="26"/>
        <v>132.45788579999999</v>
      </c>
      <c r="J161" s="19">
        <f t="shared" si="27"/>
        <v>103.6671753</v>
      </c>
      <c r="K161" s="19">
        <f t="shared" si="28"/>
        <v>59.890863089999996</v>
      </c>
      <c r="L161" s="20">
        <f t="shared" si="29"/>
        <v>0.57772253287198416</v>
      </c>
      <c r="M161" s="20">
        <f t="shared" si="30"/>
        <v>1.3219029721205189</v>
      </c>
      <c r="N161" s="18"/>
      <c r="O161" s="18"/>
      <c r="P161" s="18">
        <f t="shared" si="31"/>
        <v>0.62712399372745375</v>
      </c>
    </row>
    <row r="162" spans="1:16" x14ac:dyDescent="0.15">
      <c r="A162" s="18">
        <v>80.5</v>
      </c>
      <c r="B162" s="18">
        <v>160</v>
      </c>
      <c r="D162">
        <v>604.29980469999998</v>
      </c>
      <c r="E162">
        <v>571.02618410000002</v>
      </c>
      <c r="F162">
        <v>472.82388309999999</v>
      </c>
      <c r="G162">
        <v>468.03195190000002</v>
      </c>
      <c r="I162" s="19">
        <f t="shared" si="26"/>
        <v>131.47592159999999</v>
      </c>
      <c r="J162" s="19">
        <f t="shared" si="27"/>
        <v>102.9942322</v>
      </c>
      <c r="K162" s="19">
        <f t="shared" si="28"/>
        <v>59.379959060000004</v>
      </c>
      <c r="L162" s="20">
        <f t="shared" si="29"/>
        <v>0.57653674183125769</v>
      </c>
      <c r="M162" s="20">
        <f t="shared" si="30"/>
        <v>1.3253683088250956</v>
      </c>
      <c r="N162" s="18"/>
      <c r="O162" s="18"/>
      <c r="P162" s="18">
        <f t="shared" si="31"/>
        <v>0.89091556815146855</v>
      </c>
    </row>
    <row r="163" spans="1:16" x14ac:dyDescent="0.15">
      <c r="A163" s="18">
        <v>81</v>
      </c>
      <c r="B163" s="18">
        <v>161</v>
      </c>
      <c r="D163">
        <v>604.78967290000003</v>
      </c>
      <c r="E163">
        <v>570.73901369999999</v>
      </c>
      <c r="F163">
        <v>473.35223389999999</v>
      </c>
      <c r="G163">
        <v>468.5762939</v>
      </c>
      <c r="I163" s="19">
        <f t="shared" si="26"/>
        <v>131.43743900000004</v>
      </c>
      <c r="J163" s="19">
        <f t="shared" si="27"/>
        <v>102.16271979999999</v>
      </c>
      <c r="K163" s="19">
        <f t="shared" si="28"/>
        <v>59.923535140000055</v>
      </c>
      <c r="L163" s="20">
        <f t="shared" si="29"/>
        <v>0.58654992014024343</v>
      </c>
      <c r="M163" s="20">
        <f t="shared" si="30"/>
        <v>1.3400326148793846</v>
      </c>
      <c r="N163" s="18"/>
      <c r="O163" s="18"/>
      <c r="P163" s="18">
        <f t="shared" si="31"/>
        <v>2.0072054734837765</v>
      </c>
    </row>
    <row r="164" spans="1:16" x14ac:dyDescent="0.15">
      <c r="A164" s="18">
        <v>81.5</v>
      </c>
      <c r="B164" s="18">
        <v>162</v>
      </c>
      <c r="D164">
        <v>604.73815920000004</v>
      </c>
      <c r="E164">
        <v>571.30993650000005</v>
      </c>
      <c r="F164">
        <v>473.16265870000001</v>
      </c>
      <c r="G164">
        <v>468.51785280000001</v>
      </c>
      <c r="I164" s="19">
        <f t="shared" si="26"/>
        <v>131.57550050000003</v>
      </c>
      <c r="J164" s="19">
        <f t="shared" si="27"/>
        <v>102.79208370000003</v>
      </c>
      <c r="K164" s="19">
        <f t="shared" si="28"/>
        <v>59.621041910000017</v>
      </c>
      <c r="L164" s="20">
        <f t="shared" si="29"/>
        <v>0.58001588997850029</v>
      </c>
      <c r="M164" s="20">
        <f t="shared" si="30"/>
        <v>1.3381497124629449</v>
      </c>
      <c r="N164" s="18"/>
      <c r="O164" s="18"/>
      <c r="P164" s="18">
        <f t="shared" si="31"/>
        <v>1.8638734295114177</v>
      </c>
    </row>
    <row r="165" spans="1:16" x14ac:dyDescent="0.15">
      <c r="A165" s="18">
        <v>82</v>
      </c>
      <c r="B165" s="18">
        <v>163</v>
      </c>
      <c r="D165">
        <v>604.21704099999999</v>
      </c>
      <c r="E165">
        <v>570.01391599999999</v>
      </c>
      <c r="F165">
        <v>472.40100100000001</v>
      </c>
      <c r="G165">
        <v>468.07818600000002</v>
      </c>
      <c r="I165" s="19">
        <f t="shared" si="26"/>
        <v>131.81603999999999</v>
      </c>
      <c r="J165" s="19">
        <f t="shared" si="27"/>
        <v>101.93572999999998</v>
      </c>
      <c r="K165" s="19">
        <f t="shared" si="28"/>
        <v>60.461029000000011</v>
      </c>
      <c r="L165" s="20">
        <f t="shared" si="29"/>
        <v>0.59312891564125769</v>
      </c>
      <c r="M165" s="20">
        <f t="shared" si="30"/>
        <v>1.3559138658710057</v>
      </c>
      <c r="N165" s="18"/>
      <c r="O165" s="18"/>
      <c r="P165" s="18">
        <f t="shared" si="31"/>
        <v>3.2161327899462</v>
      </c>
    </row>
    <row r="166" spans="1:16" x14ac:dyDescent="0.15">
      <c r="A166" s="18">
        <v>82.5</v>
      </c>
      <c r="B166" s="18">
        <v>164</v>
      </c>
      <c r="D166">
        <v>603.93286130000001</v>
      </c>
      <c r="E166">
        <v>569.34924320000005</v>
      </c>
      <c r="F166">
        <v>472.80032349999999</v>
      </c>
      <c r="G166">
        <v>468.43759160000002</v>
      </c>
      <c r="I166" s="19">
        <f t="shared" si="26"/>
        <v>131.13253780000002</v>
      </c>
      <c r="J166" s="19">
        <f t="shared" si="27"/>
        <v>100.91165160000003</v>
      </c>
      <c r="K166" s="19">
        <f t="shared" si="28"/>
        <v>60.494381680000004</v>
      </c>
      <c r="L166" s="20">
        <f t="shared" si="29"/>
        <v>0.59947866000441108</v>
      </c>
      <c r="M166" s="20">
        <f t="shared" si="30"/>
        <v>1.3669147379794624</v>
      </c>
      <c r="N166" s="18"/>
      <c r="O166" s="18"/>
      <c r="P166" s="18">
        <f t="shared" si="31"/>
        <v>4.05355137893768</v>
      </c>
    </row>
    <row r="167" spans="1:16" x14ac:dyDescent="0.15">
      <c r="A167" s="18">
        <v>83</v>
      </c>
      <c r="B167" s="18">
        <v>165</v>
      </c>
      <c r="D167">
        <v>605.48565670000005</v>
      </c>
      <c r="E167">
        <v>571.24237059999996</v>
      </c>
      <c r="F167">
        <v>473.01345830000002</v>
      </c>
      <c r="G167">
        <v>468.54937740000003</v>
      </c>
      <c r="I167" s="19">
        <f t="shared" si="26"/>
        <v>132.47219840000002</v>
      </c>
      <c r="J167" s="19">
        <f t="shared" si="27"/>
        <v>102.69299319999993</v>
      </c>
      <c r="K167" s="19">
        <f t="shared" si="28"/>
        <v>60.587103160000083</v>
      </c>
      <c r="L167" s="20">
        <f t="shared" si="29"/>
        <v>0.58998283399923457</v>
      </c>
      <c r="M167" s="20">
        <f t="shared" si="30"/>
        <v>1.3620700397195891</v>
      </c>
      <c r="N167" s="18"/>
      <c r="O167" s="18"/>
      <c r="P167" s="18">
        <f t="shared" si="31"/>
        <v>3.684758764963572</v>
      </c>
    </row>
    <row r="168" spans="1:16" x14ac:dyDescent="0.15">
      <c r="A168" s="18">
        <v>83.5</v>
      </c>
      <c r="B168" s="18">
        <v>166</v>
      </c>
      <c r="D168">
        <v>602.94934079999996</v>
      </c>
      <c r="E168">
        <v>569.46032709999997</v>
      </c>
      <c r="F168">
        <v>472.04541019999999</v>
      </c>
      <c r="G168">
        <v>467.64691160000001</v>
      </c>
      <c r="I168" s="19">
        <f t="shared" si="26"/>
        <v>130.90393059999997</v>
      </c>
      <c r="J168" s="19">
        <f t="shared" si="27"/>
        <v>101.81341549999996</v>
      </c>
      <c r="K168" s="19">
        <f t="shared" si="28"/>
        <v>59.634539750000002</v>
      </c>
      <c r="L168" s="20">
        <f t="shared" si="29"/>
        <v>0.58572379147814779</v>
      </c>
      <c r="M168" s="20">
        <f t="shared" si="30"/>
        <v>1.3624621249438058</v>
      </c>
      <c r="N168" s="18"/>
      <c r="O168" s="18"/>
      <c r="P168" s="18">
        <f t="shared" si="31"/>
        <v>3.7146054400263235</v>
      </c>
    </row>
    <row r="169" spans="1:16" x14ac:dyDescent="0.15">
      <c r="A169" s="18">
        <v>84</v>
      </c>
      <c r="B169" s="18">
        <v>167</v>
      </c>
      <c r="D169">
        <v>602.98730469999998</v>
      </c>
      <c r="E169">
        <v>569.48016359999997</v>
      </c>
      <c r="F169">
        <v>472.85162350000002</v>
      </c>
      <c r="G169">
        <v>467.91549680000003</v>
      </c>
      <c r="I169" s="19">
        <f t="shared" si="26"/>
        <v>130.13568119999996</v>
      </c>
      <c r="J169" s="19">
        <f t="shared" si="27"/>
        <v>101.56466679999994</v>
      </c>
      <c r="K169" s="19">
        <f t="shared" si="28"/>
        <v>59.040414440000006</v>
      </c>
      <c r="L169" s="20">
        <f t="shared" si="29"/>
        <v>0.58130860170359999</v>
      </c>
      <c r="M169" s="20">
        <f t="shared" si="30"/>
        <v>1.3626980629145613</v>
      </c>
      <c r="N169" s="18"/>
      <c r="O169" s="18"/>
      <c r="P169" s="18">
        <f t="shared" si="31"/>
        <v>3.7325657290481087</v>
      </c>
    </row>
    <row r="170" spans="1:16" x14ac:dyDescent="0.15">
      <c r="A170" s="18">
        <v>84.5</v>
      </c>
      <c r="B170" s="18">
        <v>168</v>
      </c>
      <c r="D170">
        <v>604.63726810000003</v>
      </c>
      <c r="E170">
        <v>570.36193849999995</v>
      </c>
      <c r="F170">
        <v>473.17611690000001</v>
      </c>
      <c r="G170">
        <v>468.44641109999998</v>
      </c>
      <c r="I170" s="19">
        <f t="shared" si="26"/>
        <v>131.46115120000002</v>
      </c>
      <c r="J170" s="19">
        <f t="shared" si="27"/>
        <v>101.91552739999997</v>
      </c>
      <c r="K170" s="19">
        <f t="shared" si="28"/>
        <v>60.120282020000047</v>
      </c>
      <c r="L170" s="20">
        <f t="shared" si="29"/>
        <v>0.58990306534978554</v>
      </c>
      <c r="M170" s="20">
        <f t="shared" si="30"/>
        <v>1.3759436543060501</v>
      </c>
      <c r="N170" s="18"/>
      <c r="O170" s="18"/>
      <c r="P170" s="18">
        <f t="shared" si="31"/>
        <v>4.7408589210843539</v>
      </c>
    </row>
    <row r="171" spans="1:16" x14ac:dyDescent="0.15">
      <c r="A171" s="18">
        <v>85</v>
      </c>
      <c r="B171" s="18">
        <v>169</v>
      </c>
      <c r="D171">
        <v>602.93328859999997</v>
      </c>
      <c r="E171">
        <v>570.10809329999995</v>
      </c>
      <c r="F171">
        <v>471.89953609999998</v>
      </c>
      <c r="G171">
        <v>467.62588499999998</v>
      </c>
      <c r="I171" s="19">
        <f t="shared" si="26"/>
        <v>131.03375249999999</v>
      </c>
      <c r="J171" s="19">
        <f t="shared" si="27"/>
        <v>102.48220829999997</v>
      </c>
      <c r="K171" s="19">
        <f t="shared" si="28"/>
        <v>59.29620669000002</v>
      </c>
      <c r="L171" s="20">
        <f t="shared" si="29"/>
        <v>0.57860000944183443</v>
      </c>
      <c r="M171" s="20">
        <f t="shared" si="30"/>
        <v>1.3692917261434023</v>
      </c>
      <c r="N171" s="18"/>
      <c r="O171" s="18"/>
      <c r="P171" s="18">
        <f t="shared" si="31"/>
        <v>4.2344946764027833</v>
      </c>
    </row>
    <row r="172" spans="1:16" x14ac:dyDescent="0.15">
      <c r="A172" s="18">
        <v>85.5</v>
      </c>
      <c r="B172" s="18">
        <v>170</v>
      </c>
      <c r="D172">
        <v>602.62243650000005</v>
      </c>
      <c r="E172">
        <v>569.38470459999996</v>
      </c>
      <c r="F172">
        <v>472.10592650000001</v>
      </c>
      <c r="G172">
        <v>467.92349239999999</v>
      </c>
      <c r="I172" s="19">
        <f t="shared" si="26"/>
        <v>130.51651000000004</v>
      </c>
      <c r="J172" s="19">
        <f t="shared" si="27"/>
        <v>101.46121219999998</v>
      </c>
      <c r="K172" s="19">
        <f t="shared" si="28"/>
        <v>59.493661460000055</v>
      </c>
      <c r="L172" s="20">
        <f t="shared" si="29"/>
        <v>0.58636852615880797</v>
      </c>
      <c r="M172" s="20">
        <f t="shared" si="30"/>
        <v>1.3817113706056792</v>
      </c>
      <c r="N172" s="18"/>
      <c r="O172" s="18"/>
      <c r="P172" s="18">
        <f t="shared" si="31"/>
        <v>5.1799143702996524</v>
      </c>
    </row>
    <row r="173" spans="1:16" x14ac:dyDescent="0.15">
      <c r="A173" s="18">
        <v>86</v>
      </c>
      <c r="B173" s="18">
        <v>171</v>
      </c>
      <c r="D173">
        <v>603.40960689999997</v>
      </c>
      <c r="E173">
        <v>570.8146362</v>
      </c>
      <c r="F173">
        <v>473.5224915</v>
      </c>
      <c r="G173">
        <v>469.11096190000001</v>
      </c>
      <c r="I173" s="19">
        <f t="shared" si="26"/>
        <v>129.88711539999997</v>
      </c>
      <c r="J173" s="19">
        <f t="shared" si="27"/>
        <v>101.70367429999999</v>
      </c>
      <c r="K173" s="19">
        <f t="shared" si="28"/>
        <v>58.694543389999978</v>
      </c>
      <c r="L173" s="20">
        <f t="shared" si="29"/>
        <v>0.57711330287700313</v>
      </c>
      <c r="M173" s="20">
        <f t="shared" si="30"/>
        <v>1.3771072750691777</v>
      </c>
      <c r="N173" s="18"/>
      <c r="O173" s="18"/>
      <c r="P173" s="18">
        <f t="shared" si="31"/>
        <v>4.8294371399721472</v>
      </c>
    </row>
    <row r="174" spans="1:16" x14ac:dyDescent="0.15">
      <c r="A174" s="18">
        <v>86.5</v>
      </c>
      <c r="B174" s="18">
        <v>172</v>
      </c>
      <c r="D174">
        <v>602.73352050000005</v>
      </c>
      <c r="E174">
        <v>570.52868650000005</v>
      </c>
      <c r="F174">
        <v>471.99832149999997</v>
      </c>
      <c r="G174">
        <v>467.52627560000002</v>
      </c>
      <c r="I174" s="19">
        <f t="shared" si="26"/>
        <v>130.73519900000008</v>
      </c>
      <c r="J174" s="19">
        <f t="shared" si="27"/>
        <v>103.00241090000003</v>
      </c>
      <c r="K174" s="19">
        <f t="shared" si="28"/>
        <v>58.633511370000065</v>
      </c>
      <c r="L174" s="20">
        <f t="shared" si="29"/>
        <v>0.56924406776191339</v>
      </c>
      <c r="M174" s="20">
        <f t="shared" si="30"/>
        <v>1.3738891676993914</v>
      </c>
      <c r="N174" s="18"/>
      <c r="O174" s="18"/>
      <c r="P174" s="18">
        <f t="shared" si="31"/>
        <v>4.5844653862547391</v>
      </c>
    </row>
    <row r="175" spans="1:16" x14ac:dyDescent="0.15">
      <c r="A175" s="18">
        <v>87</v>
      </c>
      <c r="B175" s="18">
        <v>173</v>
      </c>
      <c r="D175">
        <v>603.02996829999995</v>
      </c>
      <c r="E175">
        <v>569.18157959999996</v>
      </c>
      <c r="F175">
        <v>472.24044800000001</v>
      </c>
      <c r="G175">
        <v>467.48971560000001</v>
      </c>
      <c r="I175" s="19">
        <f t="shared" si="26"/>
        <v>130.78952029999994</v>
      </c>
      <c r="J175" s="19">
        <f t="shared" si="27"/>
        <v>101.69186399999995</v>
      </c>
      <c r="K175" s="19">
        <f t="shared" si="28"/>
        <v>59.605215499999971</v>
      </c>
      <c r="L175" s="20">
        <f t="shared" si="29"/>
        <v>0.58613553882737368</v>
      </c>
      <c r="M175" s="20">
        <f t="shared" si="30"/>
        <v>1.3954317665101552</v>
      </c>
      <c r="N175" s="18"/>
      <c r="O175" s="18"/>
      <c r="P175" s="18">
        <f t="shared" si="31"/>
        <v>6.2243510718133752</v>
      </c>
    </row>
    <row r="176" spans="1:16" x14ac:dyDescent="0.15">
      <c r="A176" s="18">
        <v>87.5</v>
      </c>
      <c r="B176" s="18">
        <v>174</v>
      </c>
      <c r="D176">
        <v>604.86993410000002</v>
      </c>
      <c r="E176">
        <v>571.57556150000005</v>
      </c>
      <c r="F176">
        <v>472.75158690000001</v>
      </c>
      <c r="G176">
        <v>468.13491820000002</v>
      </c>
      <c r="I176" s="19">
        <f t="shared" si="26"/>
        <v>132.11834720000002</v>
      </c>
      <c r="J176" s="19">
        <f t="shared" si="27"/>
        <v>103.44064330000003</v>
      </c>
      <c r="K176" s="19">
        <f t="shared" si="28"/>
        <v>59.709896889999996</v>
      </c>
      <c r="L176" s="20">
        <f t="shared" si="29"/>
        <v>0.57723825940282003</v>
      </c>
      <c r="M176" s="20">
        <f t="shared" si="30"/>
        <v>1.3911856148309047</v>
      </c>
      <c r="N176" s="18"/>
      <c r="O176" s="18"/>
      <c r="P176" s="18">
        <f t="shared" si="31"/>
        <v>5.9011215757493058</v>
      </c>
    </row>
    <row r="177" spans="1:16" x14ac:dyDescent="0.15">
      <c r="A177" s="18">
        <v>88</v>
      </c>
      <c r="B177" s="18">
        <v>175</v>
      </c>
      <c r="D177">
        <v>603.08447269999999</v>
      </c>
      <c r="E177">
        <v>571.23608400000001</v>
      </c>
      <c r="F177">
        <v>471.90078740000001</v>
      </c>
      <c r="G177">
        <v>467.57208250000002</v>
      </c>
      <c r="I177" s="19">
        <f t="shared" si="26"/>
        <v>131.18368529999998</v>
      </c>
      <c r="J177" s="19">
        <f t="shared" si="27"/>
        <v>103.66400149999998</v>
      </c>
      <c r="K177" s="19">
        <f t="shared" si="28"/>
        <v>58.618884249999994</v>
      </c>
      <c r="L177" s="20">
        <f t="shared" si="29"/>
        <v>0.56547001275076192</v>
      </c>
      <c r="M177" s="20">
        <f t="shared" si="30"/>
        <v>1.38406849592415</v>
      </c>
      <c r="N177" s="18"/>
      <c r="O177" s="18"/>
      <c r="P177" s="18">
        <f t="shared" si="31"/>
        <v>5.3593456498208987</v>
      </c>
    </row>
    <row r="178" spans="1:16" x14ac:dyDescent="0.15">
      <c r="A178" s="18">
        <v>88.5</v>
      </c>
      <c r="B178" s="18">
        <v>176</v>
      </c>
      <c r="D178">
        <v>603.72003170000005</v>
      </c>
      <c r="E178">
        <v>570.97045900000001</v>
      </c>
      <c r="F178">
        <v>472.32070920000001</v>
      </c>
      <c r="G178">
        <v>467.98989870000003</v>
      </c>
      <c r="I178" s="19">
        <f t="shared" si="26"/>
        <v>131.39932250000004</v>
      </c>
      <c r="J178" s="19">
        <f t="shared" si="27"/>
        <v>102.98056029999998</v>
      </c>
      <c r="K178" s="19">
        <f t="shared" si="28"/>
        <v>59.312930290000054</v>
      </c>
      <c r="L178" s="20">
        <f t="shared" si="29"/>
        <v>0.57596239637084268</v>
      </c>
      <c r="M178" s="20">
        <f t="shared" si="30"/>
        <v>1.3992120072895342</v>
      </c>
      <c r="N178" s="18"/>
      <c r="O178" s="18"/>
      <c r="P178" s="18">
        <f t="shared" si="31"/>
        <v>6.512114066265613</v>
      </c>
    </row>
    <row r="179" spans="1:16" x14ac:dyDescent="0.15">
      <c r="A179" s="18">
        <v>89</v>
      </c>
      <c r="B179" s="18">
        <v>177</v>
      </c>
      <c r="D179">
        <v>605.87457280000001</v>
      </c>
      <c r="E179">
        <v>571.66345209999997</v>
      </c>
      <c r="F179">
        <v>472.98361210000002</v>
      </c>
      <c r="G179">
        <v>468.75704960000002</v>
      </c>
      <c r="I179" s="19">
        <f t="shared" si="26"/>
        <v>132.89096069999999</v>
      </c>
      <c r="J179" s="19">
        <f t="shared" si="27"/>
        <v>102.90640249999996</v>
      </c>
      <c r="K179" s="19">
        <f t="shared" si="28"/>
        <v>60.856478950000024</v>
      </c>
      <c r="L179" s="20">
        <f t="shared" si="29"/>
        <v>0.59137699376868269</v>
      </c>
      <c r="M179" s="20">
        <f t="shared" si="30"/>
        <v>1.4192777324326773</v>
      </c>
      <c r="N179" s="18"/>
      <c r="O179" s="18"/>
      <c r="P179" s="18">
        <f t="shared" si="31"/>
        <v>8.0395758048258212</v>
      </c>
    </row>
    <row r="180" spans="1:16" x14ac:dyDescent="0.15">
      <c r="A180" s="18">
        <v>89.5</v>
      </c>
      <c r="B180" s="18">
        <v>178</v>
      </c>
      <c r="D180">
        <v>605.29602050000005</v>
      </c>
      <c r="E180">
        <v>569.98944089999998</v>
      </c>
      <c r="F180">
        <v>471.9533386</v>
      </c>
      <c r="G180">
        <v>467.88018799999998</v>
      </c>
      <c r="I180" s="19">
        <f t="shared" si="26"/>
        <v>133.34268190000006</v>
      </c>
      <c r="J180" s="19">
        <f t="shared" si="27"/>
        <v>102.1092529</v>
      </c>
      <c r="K180" s="19">
        <f t="shared" si="28"/>
        <v>61.866204870000061</v>
      </c>
      <c r="L180" s="20">
        <f t="shared" si="29"/>
        <v>0.60588245543808161</v>
      </c>
      <c r="M180" s="20">
        <f t="shared" si="30"/>
        <v>1.4384343218473798</v>
      </c>
      <c r="N180" s="18"/>
      <c r="O180" s="18"/>
      <c r="P180" s="18">
        <f t="shared" si="31"/>
        <v>9.4978314703214082</v>
      </c>
    </row>
    <row r="181" spans="1:16" x14ac:dyDescent="0.15">
      <c r="A181" s="18">
        <v>90</v>
      </c>
      <c r="B181" s="18">
        <v>179</v>
      </c>
      <c r="D181">
        <v>603.28417969999998</v>
      </c>
      <c r="E181">
        <v>569.13006589999998</v>
      </c>
      <c r="F181">
        <v>472.06390379999999</v>
      </c>
      <c r="G181">
        <v>467.89282229999998</v>
      </c>
      <c r="I181" s="19">
        <f t="shared" si="26"/>
        <v>131.22027589999999</v>
      </c>
      <c r="J181" s="19">
        <f t="shared" si="27"/>
        <v>101.2372436</v>
      </c>
      <c r="K181" s="19">
        <f t="shared" si="28"/>
        <v>60.354205379999996</v>
      </c>
      <c r="L181" s="20">
        <f t="shared" si="29"/>
        <v>0.59616602777596761</v>
      </c>
      <c r="M181" s="20">
        <f t="shared" si="30"/>
        <v>1.433369021930569</v>
      </c>
      <c r="N181" s="18"/>
      <c r="O181" s="18"/>
      <c r="P181" s="18">
        <f t="shared" si="31"/>
        <v>9.1122460124290647</v>
      </c>
    </row>
    <row r="182" spans="1:16" x14ac:dyDescent="0.15">
      <c r="A182" s="18">
        <v>90.5</v>
      </c>
      <c r="B182" s="18">
        <v>180</v>
      </c>
      <c r="D182">
        <v>603.65753170000005</v>
      </c>
      <c r="E182">
        <v>569.96411130000001</v>
      </c>
      <c r="F182">
        <v>473.068512</v>
      </c>
      <c r="G182">
        <v>468.49096680000002</v>
      </c>
      <c r="I182" s="19">
        <f t="shared" si="26"/>
        <v>130.58901970000005</v>
      </c>
      <c r="J182" s="19">
        <f t="shared" si="27"/>
        <v>101.47314449999999</v>
      </c>
      <c r="K182" s="19">
        <f t="shared" si="28"/>
        <v>59.557818550000064</v>
      </c>
      <c r="L182" s="20">
        <f t="shared" si="29"/>
        <v>0.58693183150542916</v>
      </c>
      <c r="M182" s="20">
        <f t="shared" si="30"/>
        <v>1.428785953405334</v>
      </c>
      <c r="N182" s="18"/>
      <c r="O182" s="18"/>
      <c r="P182" s="18">
        <f t="shared" si="31"/>
        <v>8.7633694197539018</v>
      </c>
    </row>
    <row r="183" spans="1:16" x14ac:dyDescent="0.15">
      <c r="A183" s="18">
        <v>91</v>
      </c>
      <c r="B183" s="18">
        <v>181</v>
      </c>
      <c r="D183">
        <v>604.53631589999998</v>
      </c>
      <c r="E183">
        <v>570.73730469999998</v>
      </c>
      <c r="F183">
        <v>473.0575867</v>
      </c>
      <c r="G183">
        <v>468.39343259999998</v>
      </c>
      <c r="I183" s="19">
        <f t="shared" si="26"/>
        <v>131.47872919999998</v>
      </c>
      <c r="J183" s="19">
        <f t="shared" si="27"/>
        <v>102.3438721</v>
      </c>
      <c r="K183" s="19">
        <f t="shared" si="28"/>
        <v>59.838018729999987</v>
      </c>
      <c r="L183" s="20">
        <f t="shared" si="29"/>
        <v>0.5846761266911259</v>
      </c>
      <c r="M183" s="20">
        <f t="shared" si="30"/>
        <v>1.4311813763363341</v>
      </c>
      <c r="N183" s="18"/>
      <c r="O183" s="18"/>
      <c r="P183" s="18">
        <f t="shared" si="31"/>
        <v>8.9457160256538053</v>
      </c>
    </row>
    <row r="184" spans="1:16" x14ac:dyDescent="0.15">
      <c r="A184" s="18">
        <v>91.5</v>
      </c>
      <c r="B184" s="18">
        <v>182</v>
      </c>
      <c r="D184">
        <v>603.45861820000005</v>
      </c>
      <c r="E184">
        <v>569.19891359999997</v>
      </c>
      <c r="F184">
        <v>472.26522829999999</v>
      </c>
      <c r="G184">
        <v>467.78771970000003</v>
      </c>
      <c r="I184" s="19">
        <f t="shared" si="26"/>
        <v>131.19338990000006</v>
      </c>
      <c r="J184" s="19">
        <f t="shared" si="27"/>
        <v>101.41119389999994</v>
      </c>
      <c r="K184" s="19">
        <f t="shared" si="28"/>
        <v>60.205554170000099</v>
      </c>
      <c r="L184" s="20">
        <f t="shared" si="29"/>
        <v>0.59367759962837918</v>
      </c>
      <c r="M184" s="20">
        <f t="shared" si="30"/>
        <v>1.4448339770188907</v>
      </c>
      <c r="N184" s="18"/>
      <c r="O184" s="18"/>
      <c r="P184" s="18">
        <f t="shared" si="31"/>
        <v>9.9849919564104059</v>
      </c>
    </row>
    <row r="185" spans="1:16" x14ac:dyDescent="0.15">
      <c r="A185" s="18">
        <v>92</v>
      </c>
      <c r="B185" s="18">
        <v>183</v>
      </c>
      <c r="D185">
        <v>602.96368410000002</v>
      </c>
      <c r="E185">
        <v>570.72802730000001</v>
      </c>
      <c r="F185">
        <v>472.95797729999998</v>
      </c>
      <c r="G185">
        <v>468.42117309999998</v>
      </c>
      <c r="I185" s="19">
        <f t="shared" si="26"/>
        <v>130.00570680000004</v>
      </c>
      <c r="J185" s="19">
        <f t="shared" si="27"/>
        <v>102.30685420000003</v>
      </c>
      <c r="K185" s="19">
        <f t="shared" si="28"/>
        <v>58.390908860000025</v>
      </c>
      <c r="L185" s="20">
        <f t="shared" si="29"/>
        <v>0.57074288244511384</v>
      </c>
      <c r="M185" s="20">
        <f t="shared" si="30"/>
        <v>1.4265503875809287</v>
      </c>
      <c r="N185" s="18"/>
      <c r="O185" s="18"/>
      <c r="P185" s="18">
        <f t="shared" si="31"/>
        <v>8.5931916047757664</v>
      </c>
    </row>
    <row r="186" spans="1:16" x14ac:dyDescent="0.15">
      <c r="A186" s="18">
        <v>92.5</v>
      </c>
      <c r="B186" s="18">
        <v>184</v>
      </c>
      <c r="D186">
        <v>602.04980469999998</v>
      </c>
      <c r="E186">
        <v>568.80743410000002</v>
      </c>
      <c r="F186">
        <v>472.08322140000001</v>
      </c>
      <c r="G186">
        <v>467.77890009999999</v>
      </c>
      <c r="I186" s="19">
        <f t="shared" si="26"/>
        <v>129.96658329999997</v>
      </c>
      <c r="J186" s="19">
        <f t="shared" si="27"/>
        <v>101.02853400000004</v>
      </c>
      <c r="K186" s="19">
        <f t="shared" si="28"/>
        <v>59.246609499999948</v>
      </c>
      <c r="L186" s="20">
        <f t="shared" si="29"/>
        <v>0.58643441762700355</v>
      </c>
      <c r="M186" s="20">
        <f t="shared" si="30"/>
        <v>1.4468930505081217</v>
      </c>
      <c r="N186" s="18"/>
      <c r="O186" s="18"/>
      <c r="P186" s="18">
        <f t="shared" si="31"/>
        <v>10.141734658169117</v>
      </c>
    </row>
    <row r="187" spans="1:16" x14ac:dyDescent="0.15">
      <c r="A187" s="18">
        <v>93</v>
      </c>
      <c r="B187" s="18">
        <v>185</v>
      </c>
      <c r="D187">
        <v>602.32348630000001</v>
      </c>
      <c r="E187">
        <v>568.29394530000002</v>
      </c>
      <c r="F187">
        <v>471.19378660000001</v>
      </c>
      <c r="G187">
        <v>466.76333620000003</v>
      </c>
      <c r="I187" s="19">
        <f t="shared" si="26"/>
        <v>131.1296997</v>
      </c>
      <c r="J187" s="19">
        <f t="shared" si="27"/>
        <v>101.53060909999999</v>
      </c>
      <c r="K187" s="19">
        <f t="shared" si="28"/>
        <v>60.05827333000002</v>
      </c>
      <c r="L187" s="20">
        <f t="shared" si="29"/>
        <v>0.59152874056775484</v>
      </c>
      <c r="M187" s="20">
        <f t="shared" si="30"/>
        <v>1.4566385011941763</v>
      </c>
      <c r="N187" s="18"/>
      <c r="O187" s="18"/>
      <c r="P187" s="18">
        <f t="shared" si="31"/>
        <v>10.883586893350387</v>
      </c>
    </row>
    <row r="188" spans="1:16" x14ac:dyDescent="0.15">
      <c r="A188" s="18">
        <v>93.5</v>
      </c>
      <c r="B188" s="18">
        <v>186</v>
      </c>
      <c r="D188">
        <v>601.32940670000005</v>
      </c>
      <c r="E188">
        <v>567.54223630000001</v>
      </c>
      <c r="F188">
        <v>472.11810300000002</v>
      </c>
      <c r="G188">
        <v>467.77008060000003</v>
      </c>
      <c r="I188" s="19">
        <f t="shared" si="26"/>
        <v>129.21130370000003</v>
      </c>
      <c r="J188" s="19">
        <f t="shared" si="27"/>
        <v>99.772155699999985</v>
      </c>
      <c r="K188" s="19">
        <f t="shared" si="28"/>
        <v>59.370794710000041</v>
      </c>
      <c r="L188" s="20">
        <f t="shared" si="29"/>
        <v>0.5950637659721334</v>
      </c>
      <c r="M188" s="20">
        <f t="shared" si="30"/>
        <v>1.4648246543438583</v>
      </c>
      <c r="N188" s="18"/>
      <c r="O188" s="18"/>
      <c r="P188" s="18">
        <f t="shared" si="31"/>
        <v>11.50674083535514</v>
      </c>
    </row>
    <row r="189" spans="1:16" x14ac:dyDescent="0.15">
      <c r="A189" s="18">
        <v>94</v>
      </c>
      <c r="B189" s="18">
        <v>187</v>
      </c>
      <c r="D189">
        <v>600.45483400000001</v>
      </c>
      <c r="E189">
        <v>567.28802489999998</v>
      </c>
      <c r="F189">
        <v>471.78350829999999</v>
      </c>
      <c r="G189">
        <v>467.18411250000003</v>
      </c>
      <c r="I189" s="19">
        <f t="shared" si="26"/>
        <v>128.67132570000001</v>
      </c>
      <c r="J189" s="19">
        <f t="shared" si="27"/>
        <v>100.10391239999996</v>
      </c>
      <c r="K189" s="19">
        <f t="shared" si="28"/>
        <v>58.598587020000053</v>
      </c>
      <c r="L189" s="20">
        <f t="shared" si="29"/>
        <v>0.58537759029686121</v>
      </c>
      <c r="M189" s="20">
        <f t="shared" si="30"/>
        <v>1.4597896064138893</v>
      </c>
      <c r="N189" s="18"/>
      <c r="O189" s="18"/>
      <c r="P189" s="18">
        <f t="shared" si="31"/>
        <v>11.123458247261256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755.238525390625</v>
      </c>
      <c r="E2">
        <v>591.30816650390602</v>
      </c>
      <c r="F2">
        <v>485.70446777343801</v>
      </c>
      <c r="G2">
        <v>479.98464965820301</v>
      </c>
      <c r="I2" s="7">
        <f t="shared" ref="I2:J65" si="0">D2-F2</f>
        <v>269.53405761718699</v>
      </c>
      <c r="J2" s="7">
        <f t="shared" si="0"/>
        <v>111.32351684570301</v>
      </c>
      <c r="K2" s="7">
        <f t="shared" ref="K2:K65" si="1">I2-0.7*J2</f>
        <v>191.60759582519489</v>
      </c>
      <c r="L2" s="8">
        <f t="shared" ref="L2:L65" si="2">K2/J2</f>
        <v>1.7211780695966288</v>
      </c>
      <c r="M2" s="8"/>
      <c r="N2" s="6">
        <f>LINEST(V64:V104,U64:U104)</f>
        <v>-1.2019920311364164E-2</v>
      </c>
      <c r="O2" s="9">
        <f>AVERAGE(M38:M45)</f>
        <v>1.8093893790265083</v>
      </c>
    </row>
    <row r="3" spans="1:16" x14ac:dyDescent="0.15">
      <c r="A3" s="6">
        <v>1</v>
      </c>
      <c r="B3" s="6">
        <v>1</v>
      </c>
      <c r="C3" s="6" t="s">
        <v>7</v>
      </c>
      <c r="D3">
        <v>746.486083984375</v>
      </c>
      <c r="E3">
        <v>588.78887939453102</v>
      </c>
      <c r="F3">
        <v>486.46929931640602</v>
      </c>
      <c r="G3">
        <v>480.06188964843801</v>
      </c>
      <c r="I3" s="7">
        <f t="shared" si="0"/>
        <v>260.01678466796898</v>
      </c>
      <c r="J3" s="7">
        <f t="shared" si="0"/>
        <v>108.72698974609301</v>
      </c>
      <c r="K3" s="7">
        <f t="shared" si="1"/>
        <v>183.90789184570389</v>
      </c>
      <c r="L3" s="8">
        <f t="shared" si="2"/>
        <v>1.6914649460559761</v>
      </c>
      <c r="M3" s="8"/>
    </row>
    <row r="4" spans="1:16" ht="15" x14ac:dyDescent="0.15">
      <c r="A4" s="6">
        <v>1.5</v>
      </c>
      <c r="B4" s="6">
        <v>2</v>
      </c>
      <c r="D4">
        <v>734.75604248046898</v>
      </c>
      <c r="E4">
        <v>585.21112060546898</v>
      </c>
      <c r="F4">
        <v>485.04553222656301</v>
      </c>
      <c r="G4">
        <v>478.70941162109398</v>
      </c>
      <c r="I4" s="7">
        <f t="shared" si="0"/>
        <v>249.71051025390597</v>
      </c>
      <c r="J4" s="7">
        <f t="shared" si="0"/>
        <v>106.501708984375</v>
      </c>
      <c r="K4" s="7">
        <f t="shared" si="1"/>
        <v>175.15931396484348</v>
      </c>
      <c r="L4" s="8">
        <f t="shared" si="2"/>
        <v>1.6446620024711653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739.91644287109398</v>
      </c>
      <c r="E5">
        <v>587.55657958984398</v>
      </c>
      <c r="F5">
        <v>486.18218994140602</v>
      </c>
      <c r="G5">
        <v>479.99307250976602</v>
      </c>
      <c r="I5" s="7">
        <f t="shared" si="0"/>
        <v>253.73425292968795</v>
      </c>
      <c r="J5" s="7">
        <f t="shared" si="0"/>
        <v>107.56350708007795</v>
      </c>
      <c r="K5" s="7">
        <f t="shared" si="1"/>
        <v>178.4397979736334</v>
      </c>
      <c r="L5" s="8">
        <f t="shared" si="2"/>
        <v>1.6589250649924427</v>
      </c>
      <c r="M5" s="8"/>
      <c r="N5" s="6">
        <f>RSQ(V64:V104,U64:U104)</f>
        <v>0.97486768847496286</v>
      </c>
    </row>
    <row r="6" spans="1:16" x14ac:dyDescent="0.15">
      <c r="A6" s="6">
        <v>2.5</v>
      </c>
      <c r="B6" s="6">
        <v>4</v>
      </c>
      <c r="C6" s="6" t="s">
        <v>5</v>
      </c>
      <c r="D6">
        <v>733.19274902343795</v>
      </c>
      <c r="E6">
        <v>582.69720458984398</v>
      </c>
      <c r="F6">
        <v>484.481689453125</v>
      </c>
      <c r="G6">
        <v>479.24801635742199</v>
      </c>
      <c r="I6" s="7">
        <f t="shared" si="0"/>
        <v>248.71105957031295</v>
      </c>
      <c r="J6" s="7">
        <f t="shared" si="0"/>
        <v>103.44918823242199</v>
      </c>
      <c r="K6" s="7">
        <f t="shared" si="1"/>
        <v>176.29662780761757</v>
      </c>
      <c r="L6" s="8">
        <f t="shared" si="2"/>
        <v>1.7041857052713389</v>
      </c>
      <c r="M6" s="8">
        <f t="shared" ref="M6:M22" si="3">L6+ABS($N$2)*A6</f>
        <v>1.7342355060497494</v>
      </c>
      <c r="P6" s="6">
        <f t="shared" ref="P6:P69" si="4">(M6-$O$2)/$O$2*100</f>
        <v>-4.1535489180992844</v>
      </c>
    </row>
    <row r="7" spans="1:16" x14ac:dyDescent="0.15">
      <c r="A7" s="6">
        <v>3</v>
      </c>
      <c r="B7" s="6">
        <v>5</v>
      </c>
      <c r="C7" s="6" t="s">
        <v>8</v>
      </c>
      <c r="D7">
        <v>729.66400146484398</v>
      </c>
      <c r="E7">
        <v>579.75738525390602</v>
      </c>
      <c r="F7">
        <v>486.36288452148398</v>
      </c>
      <c r="G7">
        <v>480.518798828125</v>
      </c>
      <c r="I7" s="7">
        <f t="shared" si="0"/>
        <v>243.30111694336</v>
      </c>
      <c r="J7" s="7">
        <f t="shared" si="0"/>
        <v>99.238586425781023</v>
      </c>
      <c r="K7" s="7">
        <f t="shared" si="1"/>
        <v>173.8341064453133</v>
      </c>
      <c r="L7" s="8">
        <f t="shared" si="2"/>
        <v>1.7516785829604806</v>
      </c>
      <c r="M7" s="8">
        <f t="shared" si="3"/>
        <v>1.7877383438945731</v>
      </c>
      <c r="P7" s="6">
        <f t="shared" si="4"/>
        <v>-1.1965934686531632</v>
      </c>
    </row>
    <row r="8" spans="1:16" x14ac:dyDescent="0.15">
      <c r="A8" s="6">
        <v>3.5</v>
      </c>
      <c r="B8" s="6">
        <v>6</v>
      </c>
      <c r="D8">
        <v>735.06646728515602</v>
      </c>
      <c r="E8">
        <v>579.29919433593795</v>
      </c>
      <c r="F8">
        <v>484.28021240234398</v>
      </c>
      <c r="G8">
        <v>478.302490234375</v>
      </c>
      <c r="I8" s="7">
        <f t="shared" si="0"/>
        <v>250.78625488281205</v>
      </c>
      <c r="J8" s="7">
        <f t="shared" si="0"/>
        <v>100.99670410156295</v>
      </c>
      <c r="K8" s="7">
        <f t="shared" si="1"/>
        <v>180.08856201171798</v>
      </c>
      <c r="L8" s="8">
        <f t="shared" si="2"/>
        <v>1.7831132571476762</v>
      </c>
      <c r="M8" s="8">
        <f t="shared" si="3"/>
        <v>1.8251829782374507</v>
      </c>
      <c r="P8" s="6">
        <f t="shared" si="4"/>
        <v>0.87286901282905027</v>
      </c>
    </row>
    <row r="9" spans="1:16" x14ac:dyDescent="0.15">
      <c r="A9" s="6">
        <v>4</v>
      </c>
      <c r="B9" s="6">
        <v>7</v>
      </c>
      <c r="D9">
        <v>730.08264160156295</v>
      </c>
      <c r="E9">
        <v>576.54180908203102</v>
      </c>
      <c r="F9">
        <v>485.54306030273398</v>
      </c>
      <c r="G9">
        <v>480.08663940429699</v>
      </c>
      <c r="I9" s="7">
        <f t="shared" si="0"/>
        <v>244.53958129882898</v>
      </c>
      <c r="J9" s="7">
        <f t="shared" si="0"/>
        <v>96.455169677734034</v>
      </c>
      <c r="K9" s="7">
        <f t="shared" si="1"/>
        <v>177.02096252441515</v>
      </c>
      <c r="L9" s="8">
        <f t="shared" si="2"/>
        <v>1.8352667162979357</v>
      </c>
      <c r="M9" s="8">
        <f t="shared" si="3"/>
        <v>1.8833463975433924</v>
      </c>
      <c r="P9" s="6">
        <f t="shared" si="4"/>
        <v>4.0874020470195633</v>
      </c>
    </row>
    <row r="10" spans="1:16" x14ac:dyDescent="0.15">
      <c r="A10" s="6">
        <v>4.5</v>
      </c>
      <c r="B10" s="6">
        <v>8</v>
      </c>
      <c r="D10">
        <v>731.32659912109398</v>
      </c>
      <c r="E10">
        <v>575.44744873046898</v>
      </c>
      <c r="F10">
        <v>484.77575683593801</v>
      </c>
      <c r="G10">
        <v>478.41683959960898</v>
      </c>
      <c r="I10" s="7">
        <f t="shared" si="0"/>
        <v>246.55084228515597</v>
      </c>
      <c r="J10" s="7">
        <f t="shared" si="0"/>
        <v>97.03060913086</v>
      </c>
      <c r="K10" s="7">
        <f t="shared" si="1"/>
        <v>178.62941589355398</v>
      </c>
      <c r="L10" s="8">
        <f t="shared" si="2"/>
        <v>1.8409594404652869</v>
      </c>
      <c r="M10" s="8">
        <f t="shared" si="3"/>
        <v>1.8950490818664256</v>
      </c>
      <c r="P10" s="6">
        <f t="shared" si="4"/>
        <v>4.7341773878436344</v>
      </c>
    </row>
    <row r="11" spans="1:16" x14ac:dyDescent="0.15">
      <c r="A11" s="6">
        <v>5</v>
      </c>
      <c r="B11" s="6">
        <v>9</v>
      </c>
      <c r="D11">
        <v>738.4716796875</v>
      </c>
      <c r="E11">
        <v>578.6796875</v>
      </c>
      <c r="F11">
        <v>485.38961791992199</v>
      </c>
      <c r="G11">
        <v>479.18563842773398</v>
      </c>
      <c r="I11" s="7">
        <f t="shared" si="0"/>
        <v>253.08206176757801</v>
      </c>
      <c r="J11" s="7">
        <f t="shared" si="0"/>
        <v>99.494049072266023</v>
      </c>
      <c r="K11" s="7">
        <f t="shared" si="1"/>
        <v>183.43622741699181</v>
      </c>
      <c r="L11" s="8">
        <f t="shared" si="2"/>
        <v>1.8436904430711794</v>
      </c>
      <c r="M11" s="8">
        <f t="shared" si="3"/>
        <v>1.9037900446280003</v>
      </c>
      <c r="P11" s="6">
        <f t="shared" si="4"/>
        <v>5.2172664820372505</v>
      </c>
    </row>
    <row r="12" spans="1:16" x14ac:dyDescent="0.15">
      <c r="A12" s="6">
        <v>5.5</v>
      </c>
      <c r="B12" s="6">
        <v>10</v>
      </c>
      <c r="D12">
        <v>768.35357666015602</v>
      </c>
      <c r="E12">
        <v>593.03009033203102</v>
      </c>
      <c r="F12">
        <v>484.82574462890602</v>
      </c>
      <c r="G12">
        <v>478.96682739257801</v>
      </c>
      <c r="I12" s="7">
        <f t="shared" si="0"/>
        <v>283.52783203125</v>
      </c>
      <c r="J12" s="7">
        <f t="shared" si="0"/>
        <v>114.06326293945301</v>
      </c>
      <c r="K12" s="7">
        <f t="shared" si="1"/>
        <v>203.6835479736329</v>
      </c>
      <c r="L12" s="8">
        <f t="shared" si="2"/>
        <v>1.785706832547409</v>
      </c>
      <c r="M12" s="8">
        <f t="shared" si="3"/>
        <v>1.851816394259912</v>
      </c>
      <c r="P12" s="6">
        <f t="shared" si="4"/>
        <v>2.3448250401596984</v>
      </c>
    </row>
    <row r="13" spans="1:16" x14ac:dyDescent="0.15">
      <c r="A13" s="6">
        <v>6</v>
      </c>
      <c r="B13" s="6">
        <v>11</v>
      </c>
      <c r="D13">
        <v>778.74346923828102</v>
      </c>
      <c r="E13">
        <v>595.39935302734398</v>
      </c>
      <c r="F13">
        <v>484.24554443359398</v>
      </c>
      <c r="G13">
        <v>478.56781005859398</v>
      </c>
      <c r="I13" s="7">
        <f t="shared" si="0"/>
        <v>294.49792480468705</v>
      </c>
      <c r="J13" s="7">
        <f t="shared" si="0"/>
        <v>116.83154296875</v>
      </c>
      <c r="K13" s="7">
        <f t="shared" si="1"/>
        <v>212.71584472656207</v>
      </c>
      <c r="L13" s="8">
        <f t="shared" si="2"/>
        <v>1.8207056015981842</v>
      </c>
      <c r="M13" s="8">
        <f t="shared" si="3"/>
        <v>1.8928251234663691</v>
      </c>
      <c r="P13" s="6">
        <f t="shared" si="4"/>
        <v>4.6112652924242914</v>
      </c>
    </row>
    <row r="14" spans="1:16" x14ac:dyDescent="0.15">
      <c r="A14" s="6">
        <v>6.5</v>
      </c>
      <c r="B14" s="6">
        <v>12</v>
      </c>
      <c r="D14">
        <v>773.435302734375</v>
      </c>
      <c r="E14">
        <v>594.23986816406295</v>
      </c>
      <c r="F14">
        <v>484.04653930664102</v>
      </c>
      <c r="G14">
        <v>478.57623291015602</v>
      </c>
      <c r="I14" s="7">
        <f t="shared" si="0"/>
        <v>289.38876342773398</v>
      </c>
      <c r="J14" s="7">
        <f t="shared" si="0"/>
        <v>115.66363525390693</v>
      </c>
      <c r="K14" s="7">
        <f t="shared" si="1"/>
        <v>208.42421874999911</v>
      </c>
      <c r="L14" s="8">
        <f t="shared" si="2"/>
        <v>1.8019857173990983</v>
      </c>
      <c r="M14" s="8">
        <f t="shared" si="3"/>
        <v>1.8801151994229655</v>
      </c>
      <c r="P14" s="6">
        <f t="shared" si="4"/>
        <v>3.908822568335689</v>
      </c>
    </row>
    <row r="15" spans="1:16" x14ac:dyDescent="0.15">
      <c r="A15" s="6">
        <v>7</v>
      </c>
      <c r="B15" s="6">
        <v>13</v>
      </c>
      <c r="D15">
        <v>768.76953125</v>
      </c>
      <c r="E15">
        <v>591.11322021484398</v>
      </c>
      <c r="F15">
        <v>484.54455566406301</v>
      </c>
      <c r="G15">
        <v>478.39010620117199</v>
      </c>
      <c r="I15" s="7">
        <f t="shared" si="0"/>
        <v>284.22497558593699</v>
      </c>
      <c r="J15" s="7">
        <f t="shared" si="0"/>
        <v>112.72311401367199</v>
      </c>
      <c r="K15" s="7">
        <f t="shared" si="1"/>
        <v>205.31879577636658</v>
      </c>
      <c r="L15" s="8">
        <f t="shared" si="2"/>
        <v>1.821443610504442</v>
      </c>
      <c r="M15" s="8">
        <f t="shared" si="3"/>
        <v>1.9055830526839912</v>
      </c>
      <c r="P15" s="6">
        <f t="shared" si="4"/>
        <v>5.3163611311368042</v>
      </c>
    </row>
    <row r="16" spans="1:16" x14ac:dyDescent="0.15">
      <c r="A16" s="6">
        <v>7.5</v>
      </c>
      <c r="B16" s="6">
        <v>14</v>
      </c>
      <c r="D16">
        <v>749.40118408203102</v>
      </c>
      <c r="E16">
        <v>581.39489746093795</v>
      </c>
      <c r="F16">
        <v>485.13763427734398</v>
      </c>
      <c r="G16">
        <v>478.46533203125</v>
      </c>
      <c r="I16" s="7">
        <f t="shared" si="0"/>
        <v>264.26354980468705</v>
      </c>
      <c r="J16" s="7">
        <f t="shared" si="0"/>
        <v>102.92956542968795</v>
      </c>
      <c r="K16" s="7">
        <f t="shared" si="1"/>
        <v>192.21285400390548</v>
      </c>
      <c r="L16" s="8">
        <f t="shared" si="2"/>
        <v>1.8674212137348203</v>
      </c>
      <c r="M16" s="8">
        <f t="shared" si="3"/>
        <v>1.9575706160700515</v>
      </c>
      <c r="P16" s="6">
        <f t="shared" si="4"/>
        <v>8.1895715074478854</v>
      </c>
    </row>
    <row r="17" spans="1:16" x14ac:dyDescent="0.15">
      <c r="A17" s="6">
        <v>8</v>
      </c>
      <c r="B17" s="6">
        <v>15</v>
      </c>
      <c r="D17">
        <v>748.70440673828102</v>
      </c>
      <c r="E17">
        <v>581.36389160156295</v>
      </c>
      <c r="F17">
        <v>483.70196533203102</v>
      </c>
      <c r="G17">
        <v>477.88516235351602</v>
      </c>
      <c r="I17" s="7">
        <f t="shared" si="0"/>
        <v>265.00244140625</v>
      </c>
      <c r="J17" s="7">
        <f t="shared" si="0"/>
        <v>103.47872924804693</v>
      </c>
      <c r="K17" s="7">
        <f t="shared" si="1"/>
        <v>192.56733093261715</v>
      </c>
      <c r="L17" s="8">
        <f t="shared" si="2"/>
        <v>1.8609363714838205</v>
      </c>
      <c r="M17" s="8">
        <f t="shared" si="3"/>
        <v>1.9570957339747339</v>
      </c>
      <c r="P17" s="6">
        <f t="shared" si="4"/>
        <v>8.1633260734455568</v>
      </c>
    </row>
    <row r="18" spans="1:16" x14ac:dyDescent="0.15">
      <c r="A18" s="6">
        <v>8.5</v>
      </c>
      <c r="B18" s="6">
        <v>16</v>
      </c>
      <c r="D18">
        <v>754.16668701171898</v>
      </c>
      <c r="E18">
        <v>585.65948486328102</v>
      </c>
      <c r="F18">
        <v>484.56335449218801</v>
      </c>
      <c r="G18">
        <v>478.374755859375</v>
      </c>
      <c r="I18" s="7">
        <f t="shared" si="0"/>
        <v>269.60333251953097</v>
      </c>
      <c r="J18" s="7">
        <f t="shared" si="0"/>
        <v>107.28472900390602</v>
      </c>
      <c r="K18" s="7">
        <f t="shared" si="1"/>
        <v>194.50402221679676</v>
      </c>
      <c r="L18" s="8">
        <f t="shared" si="2"/>
        <v>1.8129702523619671</v>
      </c>
      <c r="M18" s="8">
        <f t="shared" si="3"/>
        <v>1.9151395750085625</v>
      </c>
      <c r="P18" s="6">
        <f t="shared" si="4"/>
        <v>5.844523970785664</v>
      </c>
    </row>
    <row r="19" spans="1:16" x14ac:dyDescent="0.15">
      <c r="A19" s="6">
        <v>9</v>
      </c>
      <c r="B19" s="6">
        <v>17</v>
      </c>
      <c r="D19">
        <v>758.750244140625</v>
      </c>
      <c r="E19">
        <v>588.9833984375</v>
      </c>
      <c r="F19">
        <v>484.56533813476602</v>
      </c>
      <c r="G19">
        <v>478.92327880859398</v>
      </c>
      <c r="I19" s="7">
        <f t="shared" si="0"/>
        <v>274.18490600585898</v>
      </c>
      <c r="J19" s="7">
        <f t="shared" si="0"/>
        <v>110.06011962890602</v>
      </c>
      <c r="K19" s="7">
        <f t="shared" si="1"/>
        <v>197.14282226562477</v>
      </c>
      <c r="L19" s="8">
        <f t="shared" si="2"/>
        <v>1.7912284933937823</v>
      </c>
      <c r="M19" s="8">
        <f t="shared" si="3"/>
        <v>1.8994077761960597</v>
      </c>
      <c r="P19" s="6">
        <f t="shared" si="4"/>
        <v>4.9750704968757633</v>
      </c>
    </row>
    <row r="20" spans="1:16" x14ac:dyDescent="0.15">
      <c r="A20" s="6">
        <v>9.5</v>
      </c>
      <c r="B20" s="6">
        <v>18</v>
      </c>
      <c r="D20">
        <v>760.87646484375</v>
      </c>
      <c r="E20">
        <v>592.761474609375</v>
      </c>
      <c r="F20">
        <v>484.11782836914102</v>
      </c>
      <c r="G20">
        <v>478.19851684570301</v>
      </c>
      <c r="I20" s="7">
        <f t="shared" si="0"/>
        <v>276.75863647460898</v>
      </c>
      <c r="J20" s="7">
        <f t="shared" si="0"/>
        <v>114.56295776367199</v>
      </c>
      <c r="K20" s="7">
        <f t="shared" si="1"/>
        <v>196.56456604003859</v>
      </c>
      <c r="L20" s="8">
        <f t="shared" si="2"/>
        <v>1.715777681347272</v>
      </c>
      <c r="M20" s="8">
        <f t="shared" si="3"/>
        <v>1.8299669243052317</v>
      </c>
      <c r="P20" s="6">
        <f t="shared" si="4"/>
        <v>1.1372646218247688</v>
      </c>
    </row>
    <row r="21" spans="1:16" x14ac:dyDescent="0.15">
      <c r="A21" s="6">
        <v>10</v>
      </c>
      <c r="B21" s="6">
        <v>19</v>
      </c>
      <c r="D21">
        <v>757.42095947265602</v>
      </c>
      <c r="E21">
        <v>594.10601806640602</v>
      </c>
      <c r="F21">
        <v>484.07028198242199</v>
      </c>
      <c r="G21">
        <v>478.78118896484398</v>
      </c>
      <c r="I21" s="7">
        <f t="shared" si="0"/>
        <v>273.35067749023403</v>
      </c>
      <c r="J21" s="7">
        <f t="shared" si="0"/>
        <v>115.32482910156205</v>
      </c>
      <c r="K21" s="7">
        <f t="shared" si="1"/>
        <v>192.6232971191406</v>
      </c>
      <c r="L21" s="8">
        <f t="shared" si="2"/>
        <v>1.6702673536980039</v>
      </c>
      <c r="M21" s="8">
        <f t="shared" si="3"/>
        <v>1.7904665568116456</v>
      </c>
      <c r="P21" s="6">
        <f t="shared" si="4"/>
        <v>-1.0458126058551114</v>
      </c>
    </row>
    <row r="22" spans="1:16" x14ac:dyDescent="0.15">
      <c r="A22" s="6">
        <v>10.5</v>
      </c>
      <c r="B22" s="6">
        <v>20</v>
      </c>
      <c r="D22">
        <v>758.35266113281295</v>
      </c>
      <c r="E22">
        <v>594.62487792968795</v>
      </c>
      <c r="F22">
        <v>483.44851684570301</v>
      </c>
      <c r="G22">
        <v>477.85397338867199</v>
      </c>
      <c r="I22" s="7">
        <f t="shared" si="0"/>
        <v>274.90414428710994</v>
      </c>
      <c r="J22" s="7">
        <f t="shared" si="0"/>
        <v>116.77090454101597</v>
      </c>
      <c r="K22" s="7">
        <f t="shared" si="1"/>
        <v>193.16451110839876</v>
      </c>
      <c r="L22" s="8">
        <f t="shared" si="2"/>
        <v>1.6542178196500088</v>
      </c>
      <c r="M22" s="8">
        <f t="shared" si="3"/>
        <v>1.7804269829193324</v>
      </c>
      <c r="P22" s="6">
        <f t="shared" si="4"/>
        <v>-1.6006723838933052</v>
      </c>
    </row>
    <row r="23" spans="1:16" x14ac:dyDescent="0.15">
      <c r="A23" s="6">
        <v>11</v>
      </c>
      <c r="B23" s="6">
        <v>21</v>
      </c>
      <c r="D23">
        <v>761.10736083984398</v>
      </c>
      <c r="E23">
        <v>594.88006591796898</v>
      </c>
      <c r="F23">
        <v>485.00643920898398</v>
      </c>
      <c r="G23">
        <v>478.83563232421898</v>
      </c>
      <c r="I23" s="7">
        <f t="shared" si="0"/>
        <v>276.10092163086</v>
      </c>
      <c r="J23" s="7">
        <f t="shared" si="0"/>
        <v>116.04443359375</v>
      </c>
      <c r="K23" s="7">
        <f t="shared" si="1"/>
        <v>194.86981811523501</v>
      </c>
      <c r="L23" s="8">
        <f t="shared" si="2"/>
        <v>1.6792689841327335</v>
      </c>
      <c r="M23" s="8">
        <f>L23+ABS($N$2)*A23</f>
        <v>1.8114881075577394</v>
      </c>
      <c r="P23" s="6">
        <f t="shared" si="4"/>
        <v>0.11599098323215626</v>
      </c>
    </row>
    <row r="24" spans="1:16" x14ac:dyDescent="0.15">
      <c r="A24" s="6">
        <v>11.5</v>
      </c>
      <c r="B24" s="6">
        <v>22</v>
      </c>
      <c r="D24">
        <v>748.13342285156295</v>
      </c>
      <c r="E24">
        <v>591.53955078125</v>
      </c>
      <c r="F24">
        <v>483.75988769531301</v>
      </c>
      <c r="G24">
        <v>477.71038818359398</v>
      </c>
      <c r="I24" s="7">
        <f t="shared" si="0"/>
        <v>264.37353515624994</v>
      </c>
      <c r="J24" s="7">
        <f t="shared" si="0"/>
        <v>113.82916259765602</v>
      </c>
      <c r="K24" s="7">
        <f t="shared" si="1"/>
        <v>184.69312133789072</v>
      </c>
      <c r="L24" s="8">
        <f t="shared" si="2"/>
        <v>1.6225466051323998</v>
      </c>
      <c r="M24" s="8">
        <f t="shared" ref="M24:M87" si="5">L24+ABS($N$2)*A24</f>
        <v>1.7607756887130876</v>
      </c>
      <c r="P24" s="6">
        <f t="shared" si="4"/>
        <v>-2.686745643415676</v>
      </c>
    </row>
    <row r="25" spans="1:16" x14ac:dyDescent="0.15">
      <c r="A25" s="6">
        <v>12</v>
      </c>
      <c r="B25" s="6">
        <v>23</v>
      </c>
      <c r="D25">
        <v>737.56066894531295</v>
      </c>
      <c r="E25">
        <v>589.22283935546898</v>
      </c>
      <c r="F25">
        <v>484.82278442382801</v>
      </c>
      <c r="G25">
        <v>478.76187133789102</v>
      </c>
      <c r="I25" s="7">
        <f t="shared" si="0"/>
        <v>252.73788452148494</v>
      </c>
      <c r="J25" s="7">
        <f t="shared" si="0"/>
        <v>110.46096801757795</v>
      </c>
      <c r="K25" s="7">
        <f t="shared" si="1"/>
        <v>175.41520690918037</v>
      </c>
      <c r="L25" s="8">
        <f t="shared" si="2"/>
        <v>1.588028876238583</v>
      </c>
      <c r="M25" s="8">
        <f t="shared" si="5"/>
        <v>1.7322679199749529</v>
      </c>
      <c r="P25" s="6">
        <f t="shared" si="4"/>
        <v>-4.2622920166055405</v>
      </c>
    </row>
    <row r="26" spans="1:16" x14ac:dyDescent="0.15">
      <c r="A26" s="6">
        <v>12.5</v>
      </c>
      <c r="B26" s="6">
        <v>24</v>
      </c>
      <c r="D26">
        <v>722.16534423828102</v>
      </c>
      <c r="E26">
        <v>582.77630615234398</v>
      </c>
      <c r="F26">
        <v>483.71237182617199</v>
      </c>
      <c r="G26">
        <v>477.74404907226602</v>
      </c>
      <c r="I26" s="7">
        <f t="shared" si="0"/>
        <v>238.45297241210903</v>
      </c>
      <c r="J26" s="7">
        <f t="shared" si="0"/>
        <v>105.03225708007795</v>
      </c>
      <c r="K26" s="7">
        <f t="shared" si="1"/>
        <v>164.93039245605448</v>
      </c>
      <c r="L26" s="8">
        <f t="shared" si="2"/>
        <v>1.5702832352760867</v>
      </c>
      <c r="M26" s="8">
        <f t="shared" si="5"/>
        <v>1.7205322391681388</v>
      </c>
      <c r="P26" s="6">
        <f t="shared" si="4"/>
        <v>-4.9108909828008738</v>
      </c>
    </row>
    <row r="27" spans="1:16" x14ac:dyDescent="0.15">
      <c r="A27" s="6">
        <v>13</v>
      </c>
      <c r="B27" s="6">
        <v>25</v>
      </c>
      <c r="D27">
        <v>719.03143310546898</v>
      </c>
      <c r="E27">
        <v>584.28753662109398</v>
      </c>
      <c r="F27">
        <v>484.88265991210898</v>
      </c>
      <c r="G27">
        <v>478.52178955078102</v>
      </c>
      <c r="I27" s="7">
        <f t="shared" si="0"/>
        <v>234.14877319336</v>
      </c>
      <c r="J27" s="7">
        <f t="shared" si="0"/>
        <v>105.76574707031295</v>
      </c>
      <c r="K27" s="7">
        <f t="shared" si="1"/>
        <v>160.11275024414095</v>
      </c>
      <c r="L27" s="8">
        <f t="shared" si="2"/>
        <v>1.5138431361686329</v>
      </c>
      <c r="M27" s="8">
        <f t="shared" si="5"/>
        <v>1.670102100216367</v>
      </c>
      <c r="P27" s="6">
        <f t="shared" si="4"/>
        <v>-7.6980267721633817</v>
      </c>
    </row>
    <row r="28" spans="1:16" x14ac:dyDescent="0.15">
      <c r="A28" s="6">
        <v>13.5</v>
      </c>
      <c r="B28" s="6">
        <v>26</v>
      </c>
      <c r="D28">
        <v>707.4609375</v>
      </c>
      <c r="E28">
        <v>580.46044921875</v>
      </c>
      <c r="F28">
        <v>482.87374877929699</v>
      </c>
      <c r="G28">
        <v>477.14157104492199</v>
      </c>
      <c r="I28" s="7">
        <f t="shared" si="0"/>
        <v>224.58718872070301</v>
      </c>
      <c r="J28" s="7">
        <f t="shared" si="0"/>
        <v>103.31887817382801</v>
      </c>
      <c r="K28" s="7">
        <f t="shared" si="1"/>
        <v>152.26397399902339</v>
      </c>
      <c r="L28" s="8">
        <f t="shared" si="2"/>
        <v>1.4737284868971197</v>
      </c>
      <c r="M28" s="8">
        <f t="shared" si="5"/>
        <v>1.635997411100536</v>
      </c>
      <c r="P28" s="6">
        <f t="shared" si="4"/>
        <v>-9.5828996199403509</v>
      </c>
    </row>
    <row r="29" spans="1:16" x14ac:dyDescent="0.15">
      <c r="A29" s="6">
        <v>14</v>
      </c>
      <c r="B29" s="6">
        <v>27</v>
      </c>
      <c r="D29">
        <v>704.94024658203102</v>
      </c>
      <c r="E29">
        <v>581.1962890625</v>
      </c>
      <c r="F29">
        <v>484.481201171875</v>
      </c>
      <c r="G29">
        <v>478.76040649414102</v>
      </c>
      <c r="I29" s="7">
        <f t="shared" si="0"/>
        <v>220.45904541015602</v>
      </c>
      <c r="J29" s="7">
        <f t="shared" si="0"/>
        <v>102.43588256835898</v>
      </c>
      <c r="K29" s="7">
        <f t="shared" si="1"/>
        <v>148.75392761230475</v>
      </c>
      <c r="L29" s="8">
        <f t="shared" si="2"/>
        <v>1.452166212489419</v>
      </c>
      <c r="M29" s="8">
        <f t="shared" si="5"/>
        <v>1.6204450968485173</v>
      </c>
      <c r="P29" s="6">
        <f t="shared" si="4"/>
        <v>-10.442433473310604</v>
      </c>
    </row>
    <row r="30" spans="1:16" x14ac:dyDescent="0.15">
      <c r="A30" s="6">
        <v>14.5</v>
      </c>
      <c r="B30" s="6">
        <v>28</v>
      </c>
      <c r="D30">
        <v>717.25518798828102</v>
      </c>
      <c r="E30">
        <v>586.092529296875</v>
      </c>
      <c r="F30">
        <v>483.92919921875</v>
      </c>
      <c r="G30">
        <v>478.17575073242199</v>
      </c>
      <c r="I30" s="7">
        <f t="shared" si="0"/>
        <v>233.32598876953102</v>
      </c>
      <c r="J30" s="7">
        <f t="shared" si="0"/>
        <v>107.91677856445301</v>
      </c>
      <c r="K30" s="7">
        <f t="shared" si="1"/>
        <v>157.78424377441394</v>
      </c>
      <c r="L30" s="8">
        <f t="shared" si="2"/>
        <v>1.462091862575176</v>
      </c>
      <c r="M30" s="8">
        <f t="shared" si="5"/>
        <v>1.6363807070899563</v>
      </c>
      <c r="P30" s="6">
        <f t="shared" si="4"/>
        <v>-9.5617158994066003</v>
      </c>
    </row>
    <row r="31" spans="1:16" x14ac:dyDescent="0.15">
      <c r="A31" s="6">
        <v>15</v>
      </c>
      <c r="B31" s="6">
        <v>29</v>
      </c>
      <c r="D31">
        <v>716.04449462890602</v>
      </c>
      <c r="E31">
        <v>584.12890625</v>
      </c>
      <c r="F31">
        <v>484.06286621093801</v>
      </c>
      <c r="G31">
        <v>479.04504394531301</v>
      </c>
      <c r="I31" s="7">
        <f t="shared" si="0"/>
        <v>231.98162841796801</v>
      </c>
      <c r="J31" s="7">
        <f t="shared" si="0"/>
        <v>105.08386230468699</v>
      </c>
      <c r="K31" s="7">
        <f t="shared" si="1"/>
        <v>158.42292480468711</v>
      </c>
      <c r="L31" s="8">
        <f t="shared" si="2"/>
        <v>1.5075856685334363</v>
      </c>
      <c r="M31" s="8">
        <f t="shared" si="5"/>
        <v>1.6878844732038987</v>
      </c>
      <c r="P31" s="6">
        <f t="shared" si="4"/>
        <v>-6.7152436745252686</v>
      </c>
    </row>
    <row r="32" spans="1:16" x14ac:dyDescent="0.15">
      <c r="A32" s="6">
        <v>15.5</v>
      </c>
      <c r="B32" s="6">
        <v>30</v>
      </c>
      <c r="D32">
        <v>722.77178955078102</v>
      </c>
      <c r="E32">
        <v>585.07904052734398</v>
      </c>
      <c r="F32">
        <v>483.39157104492199</v>
      </c>
      <c r="G32">
        <v>477.48068237304699</v>
      </c>
      <c r="I32" s="7">
        <f t="shared" si="0"/>
        <v>239.38021850585903</v>
      </c>
      <c r="J32" s="7">
        <f t="shared" si="0"/>
        <v>107.59835815429699</v>
      </c>
      <c r="K32" s="7">
        <f t="shared" si="1"/>
        <v>164.06136779785115</v>
      </c>
      <c r="L32" s="8">
        <f t="shared" si="2"/>
        <v>1.5247571674150056</v>
      </c>
      <c r="M32" s="8">
        <f t="shared" si="5"/>
        <v>1.7110659322411501</v>
      </c>
      <c r="P32" s="6">
        <f t="shared" si="4"/>
        <v>-5.4340678642790756</v>
      </c>
    </row>
    <row r="33" spans="1:16" x14ac:dyDescent="0.15">
      <c r="A33" s="6">
        <v>16</v>
      </c>
      <c r="B33" s="6">
        <v>31</v>
      </c>
      <c r="D33">
        <v>743.10015869140602</v>
      </c>
      <c r="E33">
        <v>595.12805175781295</v>
      </c>
      <c r="F33">
        <v>483.83117675781301</v>
      </c>
      <c r="G33">
        <v>478.51632690429699</v>
      </c>
      <c r="I33" s="7">
        <f t="shared" si="0"/>
        <v>259.26898193359301</v>
      </c>
      <c r="J33" s="7">
        <f t="shared" si="0"/>
        <v>116.61172485351597</v>
      </c>
      <c r="K33" s="7">
        <f t="shared" si="1"/>
        <v>177.64077453613186</v>
      </c>
      <c r="L33" s="8">
        <f t="shared" si="2"/>
        <v>1.5233526024872601</v>
      </c>
      <c r="M33" s="8">
        <f t="shared" si="5"/>
        <v>1.7156713274690867</v>
      </c>
      <c r="P33" s="6">
        <f t="shared" si="4"/>
        <v>-5.1795402716381602</v>
      </c>
    </row>
    <row r="34" spans="1:16" x14ac:dyDescent="0.15">
      <c r="A34" s="6">
        <v>16.5</v>
      </c>
      <c r="B34" s="6">
        <v>32</v>
      </c>
      <c r="D34">
        <v>745.98382568359398</v>
      </c>
      <c r="E34">
        <v>597.3876953125</v>
      </c>
      <c r="F34">
        <v>483.20892333984398</v>
      </c>
      <c r="G34">
        <v>477.197509765625</v>
      </c>
      <c r="I34" s="7">
        <f t="shared" si="0"/>
        <v>262.77490234375</v>
      </c>
      <c r="J34" s="7">
        <f t="shared" si="0"/>
        <v>120.190185546875</v>
      </c>
      <c r="K34" s="7">
        <f t="shared" si="1"/>
        <v>178.64177246093749</v>
      </c>
      <c r="L34" s="8">
        <f t="shared" si="2"/>
        <v>1.4863257898147264</v>
      </c>
      <c r="M34" s="8">
        <f t="shared" si="5"/>
        <v>1.6846544749522352</v>
      </c>
      <c r="P34" s="6">
        <f t="shared" si="4"/>
        <v>-6.8937568397457527</v>
      </c>
    </row>
    <row r="35" spans="1:16" x14ac:dyDescent="0.15">
      <c r="A35" s="6">
        <v>17</v>
      </c>
      <c r="B35" s="6">
        <v>33</v>
      </c>
      <c r="D35">
        <v>731.766845703125</v>
      </c>
      <c r="E35">
        <v>590.19903564453102</v>
      </c>
      <c r="F35">
        <v>483.9638671875</v>
      </c>
      <c r="G35">
        <v>478.55496215820301</v>
      </c>
      <c r="I35" s="7">
        <f t="shared" si="0"/>
        <v>247.802978515625</v>
      </c>
      <c r="J35" s="7">
        <f t="shared" si="0"/>
        <v>111.64407348632801</v>
      </c>
      <c r="K35" s="7">
        <f t="shared" si="1"/>
        <v>169.65212707519538</v>
      </c>
      <c r="L35" s="8">
        <f t="shared" si="2"/>
        <v>1.5195802318693707</v>
      </c>
      <c r="M35" s="8">
        <f t="shared" si="5"/>
        <v>1.7239188771625615</v>
      </c>
      <c r="P35" s="6">
        <f t="shared" si="4"/>
        <v>-4.7237207676067943</v>
      </c>
    </row>
    <row r="36" spans="1:16" x14ac:dyDescent="0.15">
      <c r="A36" s="6">
        <v>17.5</v>
      </c>
      <c r="B36" s="6">
        <v>34</v>
      </c>
      <c r="D36">
        <v>722.77673339843795</v>
      </c>
      <c r="E36">
        <v>584.94384765625</v>
      </c>
      <c r="F36">
        <v>483.90890502929699</v>
      </c>
      <c r="G36">
        <v>478.10592651367199</v>
      </c>
      <c r="I36" s="7">
        <f t="shared" si="0"/>
        <v>238.86782836914097</v>
      </c>
      <c r="J36" s="7">
        <f t="shared" si="0"/>
        <v>106.83792114257801</v>
      </c>
      <c r="K36" s="7">
        <f t="shared" si="1"/>
        <v>164.08128356933636</v>
      </c>
      <c r="L36" s="8">
        <f t="shared" si="2"/>
        <v>1.5357962960582656</v>
      </c>
      <c r="M36" s="8">
        <f t="shared" si="5"/>
        <v>1.7461449015071384</v>
      </c>
      <c r="P36" s="6">
        <f t="shared" si="4"/>
        <v>-3.4953492184969512</v>
      </c>
    </row>
    <row r="37" spans="1:16" x14ac:dyDescent="0.15">
      <c r="A37" s="6">
        <v>18</v>
      </c>
      <c r="B37" s="6">
        <v>35</v>
      </c>
      <c r="D37">
        <v>716.637451171875</v>
      </c>
      <c r="E37">
        <v>580.98248291015602</v>
      </c>
      <c r="F37">
        <v>483.04949951171898</v>
      </c>
      <c r="G37">
        <v>477.18713378906301</v>
      </c>
      <c r="I37" s="7">
        <f t="shared" si="0"/>
        <v>233.58795166015602</v>
      </c>
      <c r="J37" s="7">
        <f t="shared" si="0"/>
        <v>103.79534912109301</v>
      </c>
      <c r="K37" s="7">
        <f t="shared" si="1"/>
        <v>160.93120727539093</v>
      </c>
      <c r="L37" s="8">
        <f t="shared" si="2"/>
        <v>1.5504664576795275</v>
      </c>
      <c r="M37" s="8">
        <f t="shared" si="5"/>
        <v>1.7668250232840825</v>
      </c>
      <c r="P37" s="6">
        <f t="shared" si="4"/>
        <v>-2.3524154742925676</v>
      </c>
    </row>
    <row r="38" spans="1:16" x14ac:dyDescent="0.15">
      <c r="A38" s="6">
        <v>18.5</v>
      </c>
      <c r="B38" s="6">
        <v>36</v>
      </c>
      <c r="D38">
        <v>718.49371337890602</v>
      </c>
      <c r="E38">
        <v>581.21789550781295</v>
      </c>
      <c r="F38">
        <v>483.77178955078102</v>
      </c>
      <c r="G38">
        <v>478.04504394531301</v>
      </c>
      <c r="I38" s="7">
        <f t="shared" si="0"/>
        <v>234.721923828125</v>
      </c>
      <c r="J38" s="7">
        <f t="shared" si="0"/>
        <v>103.17285156249994</v>
      </c>
      <c r="K38" s="7">
        <f t="shared" si="1"/>
        <v>162.50092773437504</v>
      </c>
      <c r="L38" s="8">
        <f t="shared" si="2"/>
        <v>1.5750357315260923</v>
      </c>
      <c r="M38" s="8">
        <f t="shared" si="5"/>
        <v>1.7974042572863294</v>
      </c>
      <c r="P38" s="6">
        <f t="shared" si="4"/>
        <v>-0.6623848840445401</v>
      </c>
    </row>
    <row r="39" spans="1:16" x14ac:dyDescent="0.15">
      <c r="A39" s="6">
        <v>19</v>
      </c>
      <c r="B39" s="6">
        <v>37</v>
      </c>
      <c r="D39">
        <v>721.82073974609398</v>
      </c>
      <c r="E39">
        <v>580.85577392578102</v>
      </c>
      <c r="F39">
        <v>483.65444946289102</v>
      </c>
      <c r="G39">
        <v>478.19305419921898</v>
      </c>
      <c r="I39" s="7">
        <f t="shared" si="0"/>
        <v>238.16629028320295</v>
      </c>
      <c r="J39" s="7">
        <f t="shared" si="0"/>
        <v>102.66271972656205</v>
      </c>
      <c r="K39" s="7">
        <f t="shared" si="1"/>
        <v>166.30238647460953</v>
      </c>
      <c r="L39" s="8">
        <f t="shared" si="2"/>
        <v>1.6198907151256965</v>
      </c>
      <c r="M39" s="8">
        <f t="shared" si="5"/>
        <v>1.8482692010416155</v>
      </c>
      <c r="P39" s="6">
        <f t="shared" si="4"/>
        <v>2.1487813770646436</v>
      </c>
    </row>
    <row r="40" spans="1:16" x14ac:dyDescent="0.15">
      <c r="A40" s="6">
        <v>19.5</v>
      </c>
      <c r="B40" s="6">
        <v>38</v>
      </c>
      <c r="D40">
        <v>728.10198974609398</v>
      </c>
      <c r="E40">
        <v>584.44561767578102</v>
      </c>
      <c r="F40">
        <v>483.12179565429699</v>
      </c>
      <c r="G40">
        <v>477.61038208007801</v>
      </c>
      <c r="I40" s="7">
        <f t="shared" si="0"/>
        <v>244.98019409179699</v>
      </c>
      <c r="J40" s="7">
        <f t="shared" si="0"/>
        <v>106.83523559570301</v>
      </c>
      <c r="K40" s="7">
        <f t="shared" si="1"/>
        <v>170.1955291748049</v>
      </c>
      <c r="L40" s="8">
        <f t="shared" si="2"/>
        <v>1.5930655108851586</v>
      </c>
      <c r="M40" s="8">
        <f t="shared" si="5"/>
        <v>1.8274539569567598</v>
      </c>
      <c r="P40" s="6">
        <f t="shared" si="4"/>
        <v>0.99837979263317311</v>
      </c>
    </row>
    <row r="41" spans="1:16" x14ac:dyDescent="0.15">
      <c r="A41" s="6">
        <v>20</v>
      </c>
      <c r="B41" s="6">
        <v>39</v>
      </c>
      <c r="D41">
        <v>741.31939697265602</v>
      </c>
      <c r="E41">
        <v>590.828369140625</v>
      </c>
      <c r="F41">
        <v>483.80148315429699</v>
      </c>
      <c r="G41">
        <v>478.66384887695301</v>
      </c>
      <c r="I41" s="7">
        <f t="shared" si="0"/>
        <v>257.51791381835903</v>
      </c>
      <c r="J41" s="7">
        <f t="shared" si="0"/>
        <v>112.16452026367199</v>
      </c>
      <c r="K41" s="7">
        <f t="shared" si="1"/>
        <v>179.00274963378865</v>
      </c>
      <c r="L41" s="8">
        <f t="shared" si="2"/>
        <v>1.5958945771175765</v>
      </c>
      <c r="M41" s="8">
        <f t="shared" si="5"/>
        <v>1.8362929833448598</v>
      </c>
      <c r="P41" s="6">
        <f t="shared" si="4"/>
        <v>1.4868885951362341</v>
      </c>
    </row>
    <row r="42" spans="1:16" x14ac:dyDescent="0.15">
      <c r="A42" s="6">
        <v>20.5</v>
      </c>
      <c r="B42" s="6">
        <v>40</v>
      </c>
      <c r="D42">
        <v>753.92858886718795</v>
      </c>
      <c r="E42">
        <v>599.002685546875</v>
      </c>
      <c r="F42">
        <v>483.27474975585898</v>
      </c>
      <c r="G42">
        <v>477.24554443359398</v>
      </c>
      <c r="I42" s="7">
        <f t="shared" si="0"/>
        <v>270.65383911132898</v>
      </c>
      <c r="J42" s="7">
        <f t="shared" si="0"/>
        <v>121.75714111328102</v>
      </c>
      <c r="K42" s="7">
        <f t="shared" si="1"/>
        <v>185.42384033203228</v>
      </c>
      <c r="L42" s="8">
        <f t="shared" si="2"/>
        <v>1.5228990976349939</v>
      </c>
      <c r="M42" s="8">
        <f t="shared" si="5"/>
        <v>1.7693074640179591</v>
      </c>
      <c r="P42" s="6">
        <f t="shared" si="4"/>
        <v>-2.2152177675605755</v>
      </c>
    </row>
    <row r="43" spans="1:16" x14ac:dyDescent="0.15">
      <c r="A43" s="6">
        <v>21</v>
      </c>
      <c r="B43" s="6">
        <v>41</v>
      </c>
      <c r="D43">
        <v>755.16125488281295</v>
      </c>
      <c r="E43">
        <v>598.94207763671898</v>
      </c>
      <c r="F43">
        <v>483.47128295898398</v>
      </c>
      <c r="G43">
        <v>478.18911743164102</v>
      </c>
      <c r="I43" s="7">
        <f t="shared" si="0"/>
        <v>271.68997192382898</v>
      </c>
      <c r="J43" s="7">
        <f t="shared" si="0"/>
        <v>120.75296020507795</v>
      </c>
      <c r="K43" s="7">
        <f t="shared" si="1"/>
        <v>187.16289978027442</v>
      </c>
      <c r="L43" s="8">
        <f t="shared" si="2"/>
        <v>1.5499653131683953</v>
      </c>
      <c r="M43" s="8">
        <f t="shared" si="5"/>
        <v>1.8023836397070427</v>
      </c>
      <c r="P43" s="6">
        <f t="shared" si="4"/>
        <v>-0.3871880425889766</v>
      </c>
    </row>
    <row r="44" spans="1:16" x14ac:dyDescent="0.15">
      <c r="A44" s="6">
        <v>21.5</v>
      </c>
      <c r="B44" s="6">
        <v>42</v>
      </c>
      <c r="D44">
        <v>751.49505615234398</v>
      </c>
      <c r="E44">
        <v>597.260986328125</v>
      </c>
      <c r="F44">
        <v>483.12228393554699</v>
      </c>
      <c r="G44">
        <v>476.80496215820301</v>
      </c>
      <c r="I44" s="7">
        <f t="shared" si="0"/>
        <v>268.37277221679699</v>
      </c>
      <c r="J44" s="7">
        <f t="shared" si="0"/>
        <v>120.45602416992199</v>
      </c>
      <c r="K44" s="7">
        <f t="shared" si="1"/>
        <v>184.0535552978516</v>
      </c>
      <c r="L44" s="8">
        <f t="shared" si="2"/>
        <v>1.5279730222393475</v>
      </c>
      <c r="M44" s="8">
        <f t="shared" si="5"/>
        <v>1.786401308933677</v>
      </c>
      <c r="P44" s="6">
        <f t="shared" si="4"/>
        <v>-1.270487732452559</v>
      </c>
    </row>
    <row r="45" spans="1:16" x14ac:dyDescent="0.15">
      <c r="A45" s="6">
        <v>22</v>
      </c>
      <c r="B45" s="6">
        <v>43</v>
      </c>
      <c r="D45">
        <v>753.817626953125</v>
      </c>
      <c r="E45">
        <v>597.95642089843795</v>
      </c>
      <c r="F45">
        <v>483.16436767578102</v>
      </c>
      <c r="G45">
        <v>477.29949951171898</v>
      </c>
      <c r="I45" s="7">
        <f t="shared" si="0"/>
        <v>270.65325927734398</v>
      </c>
      <c r="J45" s="7">
        <f t="shared" si="0"/>
        <v>120.65692138671898</v>
      </c>
      <c r="K45" s="7">
        <f t="shared" si="1"/>
        <v>186.1934143066407</v>
      </c>
      <c r="L45" s="8">
        <f t="shared" si="2"/>
        <v>1.5431639740738115</v>
      </c>
      <c r="M45" s="8">
        <f t="shared" si="5"/>
        <v>1.8076022209238229</v>
      </c>
      <c r="P45" s="6">
        <f t="shared" si="4"/>
        <v>-9.8771338187411142E-2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758.41735839843795</v>
      </c>
      <c r="E46">
        <v>600.66711425781295</v>
      </c>
      <c r="F46">
        <v>483.57870483398398</v>
      </c>
      <c r="G46">
        <v>477.78811645507801</v>
      </c>
      <c r="I46" s="7">
        <f t="shared" si="0"/>
        <v>274.83865356445398</v>
      </c>
      <c r="J46" s="7">
        <f t="shared" si="0"/>
        <v>122.87899780273494</v>
      </c>
      <c r="K46" s="7">
        <f t="shared" si="1"/>
        <v>188.82335510253952</v>
      </c>
      <c r="L46" s="8">
        <f t="shared" si="2"/>
        <v>1.5366609305006624</v>
      </c>
      <c r="M46" s="8">
        <f t="shared" si="5"/>
        <v>1.8071091375063562</v>
      </c>
      <c r="P46" s="6">
        <f t="shared" si="4"/>
        <v>-0.1260227094611874</v>
      </c>
    </row>
    <row r="47" spans="1:16" x14ac:dyDescent="0.15">
      <c r="A47" s="6">
        <v>23</v>
      </c>
      <c r="B47" s="6">
        <v>45</v>
      </c>
      <c r="D47">
        <v>743.09521484375</v>
      </c>
      <c r="E47">
        <v>595.15588378906295</v>
      </c>
      <c r="F47">
        <v>483.09802246093801</v>
      </c>
      <c r="G47">
        <v>477.28762817382801</v>
      </c>
      <c r="I47" s="7">
        <f t="shared" si="0"/>
        <v>259.99719238281199</v>
      </c>
      <c r="J47" s="7">
        <f t="shared" si="0"/>
        <v>117.86825561523494</v>
      </c>
      <c r="K47" s="7">
        <f t="shared" si="1"/>
        <v>177.48941345214752</v>
      </c>
      <c r="L47" s="8">
        <f t="shared" si="2"/>
        <v>1.505828796105525</v>
      </c>
      <c r="M47" s="8">
        <f t="shared" si="5"/>
        <v>1.7822869632669007</v>
      </c>
      <c r="P47" s="6">
        <f t="shared" si="4"/>
        <v>-1.4978763594925761</v>
      </c>
    </row>
    <row r="48" spans="1:16" x14ac:dyDescent="0.15">
      <c r="A48" s="6">
        <v>23.5</v>
      </c>
      <c r="B48" s="6">
        <v>46</v>
      </c>
      <c r="D48">
        <v>748.593017578125</v>
      </c>
      <c r="E48">
        <v>597.73046875</v>
      </c>
      <c r="F48">
        <v>482.19357299804699</v>
      </c>
      <c r="G48">
        <v>476.95642089843801</v>
      </c>
      <c r="I48" s="7">
        <f t="shared" si="0"/>
        <v>266.39944458007801</v>
      </c>
      <c r="J48" s="7">
        <f t="shared" si="0"/>
        <v>120.77404785156199</v>
      </c>
      <c r="K48" s="7">
        <f t="shared" si="1"/>
        <v>181.85761108398464</v>
      </c>
      <c r="L48" s="8">
        <f t="shared" si="2"/>
        <v>1.5057672928831345</v>
      </c>
      <c r="M48" s="8">
        <f t="shared" si="5"/>
        <v>1.7882354202001922</v>
      </c>
      <c r="P48" s="6">
        <f t="shared" si="4"/>
        <v>-1.1691214213768293</v>
      </c>
    </row>
    <row r="49" spans="1:22" x14ac:dyDescent="0.15">
      <c r="A49" s="6">
        <v>24</v>
      </c>
      <c r="B49" s="6">
        <v>47</v>
      </c>
      <c r="D49">
        <v>750.00225830078102</v>
      </c>
      <c r="E49">
        <v>599.84051513671898</v>
      </c>
      <c r="F49">
        <v>483.40246582031301</v>
      </c>
      <c r="G49">
        <v>477.74356079101602</v>
      </c>
      <c r="I49" s="7">
        <f t="shared" si="0"/>
        <v>266.59979248046801</v>
      </c>
      <c r="J49" s="7">
        <f t="shared" si="0"/>
        <v>122.09695434570295</v>
      </c>
      <c r="K49" s="7">
        <f t="shared" si="1"/>
        <v>181.13192443847595</v>
      </c>
      <c r="L49" s="8">
        <f t="shared" si="2"/>
        <v>1.4835089491718403</v>
      </c>
      <c r="M49" s="8">
        <f t="shared" si="5"/>
        <v>1.7719870366445802</v>
      </c>
      <c r="P49" s="6">
        <f t="shared" si="4"/>
        <v>-2.0671251205227792</v>
      </c>
    </row>
    <row r="50" spans="1:22" x14ac:dyDescent="0.15">
      <c r="A50" s="6">
        <v>24.5</v>
      </c>
      <c r="B50" s="6">
        <v>48</v>
      </c>
      <c r="D50">
        <v>748.48474121093795</v>
      </c>
      <c r="E50">
        <v>597.67523193359398</v>
      </c>
      <c r="F50">
        <v>482.768798828125</v>
      </c>
      <c r="G50">
        <v>476.72424316406301</v>
      </c>
      <c r="I50" s="7">
        <f t="shared" si="0"/>
        <v>265.71594238281295</v>
      </c>
      <c r="J50" s="7">
        <f t="shared" si="0"/>
        <v>120.95098876953097</v>
      </c>
      <c r="K50" s="7">
        <f t="shared" si="1"/>
        <v>181.0502502441413</v>
      </c>
      <c r="L50" s="8">
        <f t="shared" si="2"/>
        <v>1.4968893771437284</v>
      </c>
      <c r="M50" s="8">
        <f t="shared" si="5"/>
        <v>1.7913774247721503</v>
      </c>
      <c r="P50" s="6">
        <f t="shared" si="4"/>
        <v>-0.99547142605914984</v>
      </c>
    </row>
    <row r="51" spans="1:22" x14ac:dyDescent="0.15">
      <c r="A51" s="6">
        <v>25</v>
      </c>
      <c r="B51" s="6">
        <v>49</v>
      </c>
      <c r="D51">
        <v>748.84588623046898</v>
      </c>
      <c r="E51">
        <v>597.13299560546898</v>
      </c>
      <c r="F51">
        <v>483.982666015625</v>
      </c>
      <c r="G51">
        <v>477.74752807617199</v>
      </c>
      <c r="I51" s="7">
        <f t="shared" si="0"/>
        <v>264.86322021484398</v>
      </c>
      <c r="J51" s="7">
        <f t="shared" si="0"/>
        <v>119.38546752929699</v>
      </c>
      <c r="K51" s="7">
        <f t="shared" si="1"/>
        <v>181.29339294433609</v>
      </c>
      <c r="L51" s="8">
        <f t="shared" si="2"/>
        <v>1.5185549522587161</v>
      </c>
      <c r="M51" s="8">
        <f t="shared" si="5"/>
        <v>1.81905296004282</v>
      </c>
      <c r="P51" s="6">
        <f t="shared" si="4"/>
        <v>0.53407968059981248</v>
      </c>
    </row>
    <row r="52" spans="1:22" x14ac:dyDescent="0.15">
      <c r="A52" s="6">
        <v>25.5</v>
      </c>
      <c r="B52" s="6">
        <v>50</v>
      </c>
      <c r="D52">
        <v>750.35040283203102</v>
      </c>
      <c r="E52">
        <v>596.94476318359398</v>
      </c>
      <c r="F52">
        <v>482.64407348632801</v>
      </c>
      <c r="G52">
        <v>477.24258422851602</v>
      </c>
      <c r="I52" s="7">
        <f t="shared" si="0"/>
        <v>267.70632934570301</v>
      </c>
      <c r="J52" s="7">
        <f t="shared" si="0"/>
        <v>119.70217895507795</v>
      </c>
      <c r="K52" s="7">
        <f t="shared" si="1"/>
        <v>183.91480407714846</v>
      </c>
      <c r="L52" s="8">
        <f t="shared" si="2"/>
        <v>1.536436560157926</v>
      </c>
      <c r="M52" s="8">
        <f t="shared" si="5"/>
        <v>1.8429445280977121</v>
      </c>
      <c r="P52" s="6">
        <f t="shared" si="4"/>
        <v>1.8545012732006441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751.38006591796898</v>
      </c>
      <c r="E53">
        <v>598.81805419921898</v>
      </c>
      <c r="F53">
        <v>483.65298461914102</v>
      </c>
      <c r="G53">
        <v>477.54159545898398</v>
      </c>
      <c r="I53" s="7">
        <f t="shared" si="0"/>
        <v>267.72708129882795</v>
      </c>
      <c r="J53" s="7">
        <f t="shared" si="0"/>
        <v>121.276458740235</v>
      </c>
      <c r="K53" s="7">
        <f t="shared" si="1"/>
        <v>182.83356018066345</v>
      </c>
      <c r="L53" s="8">
        <f t="shared" si="2"/>
        <v>1.5075766729986659</v>
      </c>
      <c r="M53" s="8">
        <f t="shared" si="5"/>
        <v>1.8200946010941341</v>
      </c>
      <c r="P53" s="6">
        <f t="shared" si="4"/>
        <v>0.59164833129425431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752.16125488281295</v>
      </c>
      <c r="E54">
        <v>598.64733886718795</v>
      </c>
      <c r="F54">
        <v>482.36337280273398</v>
      </c>
      <c r="G54">
        <v>476.46731567382801</v>
      </c>
      <c r="I54" s="7">
        <f t="shared" si="0"/>
        <v>269.79788208007898</v>
      </c>
      <c r="J54" s="7">
        <f t="shared" si="0"/>
        <v>122.18002319335994</v>
      </c>
      <c r="K54" s="7">
        <f t="shared" si="1"/>
        <v>184.27186584472702</v>
      </c>
      <c r="L54" s="8">
        <f t="shared" si="2"/>
        <v>1.5081996305820111</v>
      </c>
      <c r="M54" s="8">
        <f t="shared" si="5"/>
        <v>1.8267275188331615</v>
      </c>
      <c r="P54" s="6">
        <f t="shared" si="4"/>
        <v>0.95823154527310883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745.30322265625</v>
      </c>
      <c r="E55">
        <v>598.86700439453102</v>
      </c>
      <c r="F55">
        <v>483.10940551757801</v>
      </c>
      <c r="G55">
        <v>477.5712890625</v>
      </c>
      <c r="I55" s="7">
        <f t="shared" si="0"/>
        <v>262.19381713867199</v>
      </c>
      <c r="J55" s="7">
        <f t="shared" si="0"/>
        <v>121.29571533203102</v>
      </c>
      <c r="K55" s="7">
        <f t="shared" si="1"/>
        <v>177.2868164062503</v>
      </c>
      <c r="L55" s="8">
        <f t="shared" si="2"/>
        <v>1.4616082350555502</v>
      </c>
      <c r="M55" s="8">
        <f t="shared" si="5"/>
        <v>1.7861460834623826</v>
      </c>
      <c r="P55" s="6">
        <f t="shared" si="4"/>
        <v>-1.2845933458850716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745.89801025390602</v>
      </c>
      <c r="E56">
        <v>598.66619873046898</v>
      </c>
      <c r="F56">
        <v>482.24307250976602</v>
      </c>
      <c r="G56">
        <v>476.945556640625</v>
      </c>
      <c r="I56" s="7">
        <f t="shared" si="0"/>
        <v>263.65493774414</v>
      </c>
      <c r="J56" s="7">
        <f t="shared" si="0"/>
        <v>121.72064208984398</v>
      </c>
      <c r="K56" s="7">
        <f t="shared" si="1"/>
        <v>178.45048828124922</v>
      </c>
      <c r="L56" s="8">
        <f t="shared" si="2"/>
        <v>1.4660659459020273</v>
      </c>
      <c r="M56" s="8">
        <f t="shared" si="5"/>
        <v>1.7966137544645417</v>
      </c>
      <c r="P56" s="6">
        <f t="shared" si="4"/>
        <v>-0.7060738119751836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734.43981933593795</v>
      </c>
      <c r="E57">
        <v>594.24664306640602</v>
      </c>
      <c r="F57">
        <v>482.97375488281301</v>
      </c>
      <c r="G57">
        <v>476.93612670898398</v>
      </c>
      <c r="I57" s="7">
        <f t="shared" si="0"/>
        <v>251.46606445312494</v>
      </c>
      <c r="J57" s="7">
        <f t="shared" si="0"/>
        <v>117.31051635742205</v>
      </c>
      <c r="K57" s="7">
        <f t="shared" si="1"/>
        <v>169.34870300292951</v>
      </c>
      <c r="L57" s="8">
        <f t="shared" si="2"/>
        <v>1.443593535015713</v>
      </c>
      <c r="M57" s="8">
        <f t="shared" si="5"/>
        <v>1.7801513037339096</v>
      </c>
      <c r="P57" s="6">
        <f t="shared" si="4"/>
        <v>-1.6159084181387995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733.68865966796898</v>
      </c>
      <c r="E58">
        <v>593.11322021484398</v>
      </c>
      <c r="F58">
        <v>483.56781005859398</v>
      </c>
      <c r="G58">
        <v>477.50198364257801</v>
      </c>
      <c r="I58" s="7">
        <f t="shared" si="0"/>
        <v>250.120849609375</v>
      </c>
      <c r="J58" s="7">
        <f t="shared" si="0"/>
        <v>115.61123657226597</v>
      </c>
      <c r="K58" s="7">
        <f t="shared" si="1"/>
        <v>169.19298400878881</v>
      </c>
      <c r="L58" s="8">
        <f t="shared" si="2"/>
        <v>1.4634648761241309</v>
      </c>
      <c r="M58" s="8">
        <f t="shared" si="5"/>
        <v>1.8060326049980095</v>
      </c>
      <c r="P58" s="6">
        <f t="shared" si="4"/>
        <v>-0.18551971551335095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727.93756103515602</v>
      </c>
      <c r="E59">
        <v>589.634765625</v>
      </c>
      <c r="F59">
        <v>482.20693969726602</v>
      </c>
      <c r="G59">
        <v>476.03268432617199</v>
      </c>
      <c r="I59" s="7">
        <f t="shared" si="0"/>
        <v>245.73062133789</v>
      </c>
      <c r="J59" s="7">
        <f t="shared" si="0"/>
        <v>113.60208129882801</v>
      </c>
      <c r="K59" s="7">
        <f t="shared" si="1"/>
        <v>166.20916442871038</v>
      </c>
      <c r="L59" s="8">
        <f t="shared" si="2"/>
        <v>1.4630820362480903</v>
      </c>
      <c r="M59" s="8">
        <f t="shared" si="5"/>
        <v>1.811659725277651</v>
      </c>
      <c r="P59" s="6">
        <f t="shared" si="4"/>
        <v>0.12547582501916407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724.88903808593795</v>
      </c>
      <c r="E60">
        <v>587.76818847656295</v>
      </c>
      <c r="F60">
        <v>482.74752807617199</v>
      </c>
      <c r="G60">
        <v>477.61090087890602</v>
      </c>
      <c r="I60" s="7">
        <f t="shared" si="0"/>
        <v>242.14151000976597</v>
      </c>
      <c r="J60" s="7">
        <f t="shared" si="0"/>
        <v>110.15728759765693</v>
      </c>
      <c r="K60" s="7">
        <f t="shared" si="1"/>
        <v>165.03140869140611</v>
      </c>
      <c r="L60" s="8">
        <f t="shared" si="2"/>
        <v>1.4981433574705807</v>
      </c>
      <c r="M60" s="8">
        <f t="shared" si="5"/>
        <v>1.8527310066558236</v>
      </c>
      <c r="P60" s="6">
        <f t="shared" si="4"/>
        <v>2.3953731646548087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720.62396240234398</v>
      </c>
      <c r="E61">
        <v>586.61633300781295</v>
      </c>
      <c r="F61">
        <v>482.80642700195301</v>
      </c>
      <c r="G61">
        <v>477.5009765625</v>
      </c>
      <c r="I61" s="7">
        <f t="shared" si="0"/>
        <v>237.81753540039097</v>
      </c>
      <c r="J61" s="7">
        <f t="shared" si="0"/>
        <v>109.11535644531295</v>
      </c>
      <c r="K61" s="7">
        <f t="shared" si="1"/>
        <v>161.43678588867192</v>
      </c>
      <c r="L61" s="8">
        <f t="shared" si="2"/>
        <v>1.479505645656592</v>
      </c>
      <c r="M61" s="8">
        <f t="shared" si="5"/>
        <v>1.8401032549975169</v>
      </c>
      <c r="P61" s="6">
        <f t="shared" si="4"/>
        <v>1.6974718834446436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719.339599609375</v>
      </c>
      <c r="E62">
        <v>586.72863769531295</v>
      </c>
      <c r="F62">
        <v>482.67376708984398</v>
      </c>
      <c r="G62">
        <v>476.58810424804699</v>
      </c>
      <c r="I62" s="7">
        <f t="shared" si="0"/>
        <v>236.66583251953102</v>
      </c>
      <c r="J62" s="7">
        <f t="shared" si="0"/>
        <v>110.14053344726597</v>
      </c>
      <c r="K62" s="7">
        <f t="shared" si="1"/>
        <v>159.56745910644486</v>
      </c>
      <c r="L62" s="8">
        <f t="shared" si="2"/>
        <v>1.4487623594345849</v>
      </c>
      <c r="M62" s="8">
        <f t="shared" si="5"/>
        <v>1.815369928931192</v>
      </c>
      <c r="P62" s="6">
        <f t="shared" si="4"/>
        <v>0.33052862882954093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717.21246337890602</v>
      </c>
      <c r="E63">
        <v>588.61187744140602</v>
      </c>
      <c r="F63">
        <v>483.24801635742199</v>
      </c>
      <c r="G63">
        <v>477.90148925781301</v>
      </c>
      <c r="I63" s="7">
        <f t="shared" si="0"/>
        <v>233.96444702148403</v>
      </c>
      <c r="J63" s="7">
        <f t="shared" si="0"/>
        <v>110.71038818359301</v>
      </c>
      <c r="K63" s="7">
        <f t="shared" si="1"/>
        <v>156.46717529296893</v>
      </c>
      <c r="L63" s="8">
        <f t="shared" si="2"/>
        <v>1.4133016590412151</v>
      </c>
      <c r="M63" s="8">
        <f t="shared" si="5"/>
        <v>1.7859191886935042</v>
      </c>
      <c r="P63" s="6">
        <f t="shared" si="4"/>
        <v>-1.2971331989155153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720.76416015625</v>
      </c>
      <c r="E64">
        <v>589.474853515625</v>
      </c>
      <c r="F64">
        <v>482.04653930664102</v>
      </c>
      <c r="G64">
        <v>476.85397338867199</v>
      </c>
      <c r="I64" s="7">
        <f t="shared" si="0"/>
        <v>238.71762084960898</v>
      </c>
      <c r="J64" s="7">
        <f t="shared" si="0"/>
        <v>112.62088012695301</v>
      </c>
      <c r="K64" s="7">
        <f t="shared" si="1"/>
        <v>159.88300476074187</v>
      </c>
      <c r="L64" s="8">
        <f t="shared" si="2"/>
        <v>1.4196568574185546</v>
      </c>
      <c r="M64" s="8">
        <f t="shared" si="5"/>
        <v>1.7982843472265257</v>
      </c>
      <c r="P64" s="6">
        <f t="shared" si="4"/>
        <v>-0.61374472121403301</v>
      </c>
      <c r="R64" s="29"/>
      <c r="S64" s="29"/>
      <c r="T64" s="29"/>
      <c r="U64" s="18">
        <v>12.5</v>
      </c>
      <c r="V64" s="20">
        <f t="shared" ref="V64:V83" si="6">L26</f>
        <v>1.5702832352760867</v>
      </c>
    </row>
    <row r="65" spans="1:22" x14ac:dyDescent="0.15">
      <c r="A65" s="6">
        <v>32</v>
      </c>
      <c r="B65" s="6">
        <v>63</v>
      </c>
      <c r="D65">
        <v>720.51348876953102</v>
      </c>
      <c r="E65">
        <v>589.94836425781295</v>
      </c>
      <c r="F65">
        <v>483.18167114257801</v>
      </c>
      <c r="G65">
        <v>477.52078247070301</v>
      </c>
      <c r="I65" s="7">
        <f t="shared" si="0"/>
        <v>237.33181762695301</v>
      </c>
      <c r="J65" s="7">
        <f t="shared" si="0"/>
        <v>112.42758178710994</v>
      </c>
      <c r="K65" s="7">
        <f t="shared" si="1"/>
        <v>158.63251037597604</v>
      </c>
      <c r="L65" s="8">
        <f t="shared" si="2"/>
        <v>1.4109750281417472</v>
      </c>
      <c r="M65" s="8">
        <f t="shared" si="5"/>
        <v>1.7956124781054004</v>
      </c>
      <c r="P65" s="6">
        <f t="shared" si="4"/>
        <v>-0.76141161658195589</v>
      </c>
      <c r="U65" s="18">
        <v>13</v>
      </c>
      <c r="V65" s="20">
        <f t="shared" si="6"/>
        <v>1.5138431361686329</v>
      </c>
    </row>
    <row r="66" spans="1:22" x14ac:dyDescent="0.15">
      <c r="A66" s="6">
        <v>32.5</v>
      </c>
      <c r="B66" s="6">
        <v>64</v>
      </c>
      <c r="D66">
        <v>721.826171875</v>
      </c>
      <c r="E66">
        <v>589.35534667968795</v>
      </c>
      <c r="F66">
        <v>481.96881103515602</v>
      </c>
      <c r="G66">
        <v>476.40792846679699</v>
      </c>
      <c r="I66" s="7">
        <f t="shared" ref="I66:J129" si="7">D66-F66</f>
        <v>239.85736083984398</v>
      </c>
      <c r="J66" s="7">
        <f t="shared" si="7"/>
        <v>112.94741821289097</v>
      </c>
      <c r="K66" s="7">
        <f t="shared" ref="K66:K129" si="8">I66-0.7*J66</f>
        <v>160.79416809082031</v>
      </c>
      <c r="L66" s="8">
        <f t="shared" ref="L66:L129" si="9">K66/J66</f>
        <v>1.4236196863548003</v>
      </c>
      <c r="M66" s="8">
        <f t="shared" si="5"/>
        <v>1.8142670964741356</v>
      </c>
      <c r="P66" s="6">
        <f t="shared" si="4"/>
        <v>0.26957809657596465</v>
      </c>
      <c r="U66" s="18">
        <v>13.5</v>
      </c>
      <c r="V66" s="20">
        <f t="shared" si="6"/>
        <v>1.4737284868971197</v>
      </c>
    </row>
    <row r="67" spans="1:22" x14ac:dyDescent="0.15">
      <c r="A67" s="6">
        <v>33</v>
      </c>
      <c r="B67" s="6">
        <v>65</v>
      </c>
      <c r="D67">
        <v>714.283447265625</v>
      </c>
      <c r="E67">
        <v>585.45867919921898</v>
      </c>
      <c r="F67">
        <v>482.71585083007801</v>
      </c>
      <c r="G67">
        <v>477.43859863281301</v>
      </c>
      <c r="I67" s="7">
        <f t="shared" si="7"/>
        <v>231.56759643554699</v>
      </c>
      <c r="J67" s="7">
        <f t="shared" si="7"/>
        <v>108.02008056640597</v>
      </c>
      <c r="K67" s="7">
        <f t="shared" si="8"/>
        <v>155.95354003906283</v>
      </c>
      <c r="L67" s="8">
        <f t="shared" si="9"/>
        <v>1.4437458222704203</v>
      </c>
      <c r="M67" s="8">
        <f t="shared" si="5"/>
        <v>1.8404031925454376</v>
      </c>
      <c r="P67" s="6">
        <f t="shared" si="4"/>
        <v>1.7140486110079529</v>
      </c>
      <c r="U67" s="18">
        <v>14</v>
      </c>
      <c r="V67" s="20">
        <f t="shared" si="6"/>
        <v>1.452166212489419</v>
      </c>
    </row>
    <row r="68" spans="1:22" x14ac:dyDescent="0.15">
      <c r="A68" s="6">
        <v>33.5</v>
      </c>
      <c r="B68" s="6">
        <v>66</v>
      </c>
      <c r="D68">
        <v>713.60919189453102</v>
      </c>
      <c r="E68">
        <v>583.85852050781295</v>
      </c>
      <c r="F68">
        <v>481.64602661132801</v>
      </c>
      <c r="G68">
        <v>475.88070678710898</v>
      </c>
      <c r="I68" s="7">
        <f t="shared" si="7"/>
        <v>231.96316528320301</v>
      </c>
      <c r="J68" s="7">
        <f t="shared" si="7"/>
        <v>107.97781372070398</v>
      </c>
      <c r="K68" s="7">
        <f t="shared" si="8"/>
        <v>156.37869567871024</v>
      </c>
      <c r="L68" s="8">
        <f t="shared" si="9"/>
        <v>1.448248397427274</v>
      </c>
      <c r="M68" s="8">
        <f t="shared" si="5"/>
        <v>1.8509157278579735</v>
      </c>
      <c r="P68" s="6">
        <f t="shared" si="4"/>
        <v>2.2950476725914748</v>
      </c>
      <c r="U68" s="18">
        <v>14.5</v>
      </c>
      <c r="V68" s="20">
        <f t="shared" si="6"/>
        <v>1.462091862575176</v>
      </c>
    </row>
    <row r="69" spans="1:22" x14ac:dyDescent="0.15">
      <c r="A69" s="6">
        <v>34</v>
      </c>
      <c r="B69" s="6">
        <v>67</v>
      </c>
      <c r="D69">
        <v>713.86614990234398</v>
      </c>
      <c r="E69">
        <v>583.44519042968795</v>
      </c>
      <c r="F69">
        <v>483.17227172851602</v>
      </c>
      <c r="G69">
        <v>477.75247192382801</v>
      </c>
      <c r="I69" s="7">
        <f t="shared" si="7"/>
        <v>230.69387817382795</v>
      </c>
      <c r="J69" s="7">
        <f t="shared" si="7"/>
        <v>105.69271850585994</v>
      </c>
      <c r="K69" s="7">
        <f t="shared" si="8"/>
        <v>156.708975219726</v>
      </c>
      <c r="L69" s="8">
        <f t="shared" si="9"/>
        <v>1.4826846866564185</v>
      </c>
      <c r="M69" s="8">
        <f t="shared" si="5"/>
        <v>1.8913619772428001</v>
      </c>
      <c r="P69" s="6">
        <f t="shared" si="4"/>
        <v>4.5304012042114916</v>
      </c>
      <c r="U69" s="18">
        <v>15</v>
      </c>
      <c r="V69" s="20">
        <f t="shared" si="6"/>
        <v>1.5075856685334363</v>
      </c>
    </row>
    <row r="70" spans="1:22" x14ac:dyDescent="0.15">
      <c r="A70" s="6">
        <v>34.5</v>
      </c>
      <c r="B70" s="6">
        <v>68</v>
      </c>
      <c r="D70">
        <v>712.84588623046898</v>
      </c>
      <c r="E70">
        <v>580.01525878906295</v>
      </c>
      <c r="F70">
        <v>481.15545654296898</v>
      </c>
      <c r="G70">
        <v>476.24108886718801</v>
      </c>
      <c r="I70" s="7">
        <f t="shared" si="7"/>
        <v>231.6904296875</v>
      </c>
      <c r="J70" s="7">
        <f t="shared" si="7"/>
        <v>103.77416992187494</v>
      </c>
      <c r="K70" s="7">
        <f t="shared" si="8"/>
        <v>159.04851074218755</v>
      </c>
      <c r="L70" s="8">
        <f t="shared" si="9"/>
        <v>1.5326406451810233</v>
      </c>
      <c r="M70" s="8">
        <f t="shared" si="5"/>
        <v>1.9473278959230869</v>
      </c>
      <c r="P70" s="6">
        <f t="shared" ref="P70:P133" si="10">(M70-$O$2)/$O$2*100</f>
        <v>7.6234843917782094</v>
      </c>
      <c r="U70" s="18">
        <v>15.5</v>
      </c>
      <c r="V70" s="20">
        <f t="shared" si="6"/>
        <v>1.5247571674150056</v>
      </c>
    </row>
    <row r="71" spans="1:22" x14ac:dyDescent="0.15">
      <c r="A71" s="6">
        <v>35</v>
      </c>
      <c r="B71" s="6">
        <v>69</v>
      </c>
      <c r="D71">
        <v>714.06781005859398</v>
      </c>
      <c r="E71">
        <v>579.94879150390602</v>
      </c>
      <c r="F71">
        <v>482.85147094726602</v>
      </c>
      <c r="G71">
        <v>477.89208984375</v>
      </c>
      <c r="I71" s="7">
        <f t="shared" si="7"/>
        <v>231.21633911132795</v>
      </c>
      <c r="J71" s="7">
        <f t="shared" si="7"/>
        <v>102.05670166015602</v>
      </c>
      <c r="K71" s="7">
        <f t="shared" si="8"/>
        <v>159.77664794921873</v>
      </c>
      <c r="L71" s="8">
        <f t="shared" si="9"/>
        <v>1.5655674282054244</v>
      </c>
      <c r="M71" s="8">
        <f t="shared" si="5"/>
        <v>1.9862646391031702</v>
      </c>
      <c r="P71" s="6">
        <f t="shared" si="10"/>
        <v>9.7754116458793803</v>
      </c>
      <c r="U71" s="18">
        <v>16</v>
      </c>
      <c r="V71" s="20">
        <f t="shared" si="6"/>
        <v>1.5233526024872601</v>
      </c>
    </row>
    <row r="72" spans="1:22" x14ac:dyDescent="0.15">
      <c r="A72" s="6">
        <v>35.5</v>
      </c>
      <c r="B72" s="6">
        <v>70</v>
      </c>
      <c r="D72">
        <v>724.485595703125</v>
      </c>
      <c r="E72">
        <v>585.96807861328102</v>
      </c>
      <c r="F72">
        <v>482.08761596679699</v>
      </c>
      <c r="G72">
        <v>476.46633911132801</v>
      </c>
      <c r="I72" s="7">
        <f t="shared" si="7"/>
        <v>242.39797973632801</v>
      </c>
      <c r="J72" s="7">
        <f t="shared" si="7"/>
        <v>109.50173950195301</v>
      </c>
      <c r="K72" s="7">
        <f t="shared" si="8"/>
        <v>165.74676208496089</v>
      </c>
      <c r="L72" s="8">
        <f t="shared" si="9"/>
        <v>1.5136450145799256</v>
      </c>
      <c r="M72" s="8">
        <f t="shared" si="5"/>
        <v>1.9403521856333534</v>
      </c>
      <c r="P72" s="6">
        <f t="shared" si="10"/>
        <v>7.2379559714949817</v>
      </c>
      <c r="U72" s="18">
        <v>16.5</v>
      </c>
      <c r="V72" s="20">
        <f t="shared" si="6"/>
        <v>1.4863257898147264</v>
      </c>
    </row>
    <row r="73" spans="1:22" x14ac:dyDescent="0.15">
      <c r="A73" s="6">
        <v>36</v>
      </c>
      <c r="B73" s="6">
        <v>71</v>
      </c>
      <c r="D73">
        <v>723.20037841796898</v>
      </c>
      <c r="E73">
        <v>587.85534667968795</v>
      </c>
      <c r="F73">
        <v>482.91436767578102</v>
      </c>
      <c r="G73">
        <v>477.64901733398398</v>
      </c>
      <c r="I73" s="7">
        <f t="shared" si="7"/>
        <v>240.28601074218795</v>
      </c>
      <c r="J73" s="7">
        <f t="shared" si="7"/>
        <v>110.20632934570398</v>
      </c>
      <c r="K73" s="7">
        <f t="shared" si="8"/>
        <v>163.14158020019516</v>
      </c>
      <c r="L73" s="8">
        <f t="shared" si="9"/>
        <v>1.4803285906423731</v>
      </c>
      <c r="M73" s="8">
        <f t="shared" si="5"/>
        <v>1.9130457218514829</v>
      </c>
      <c r="P73" s="6">
        <f t="shared" si="10"/>
        <v>5.7288024361425185</v>
      </c>
      <c r="U73" s="18">
        <v>17</v>
      </c>
      <c r="V73" s="20">
        <f t="shared" si="6"/>
        <v>1.5195802318693707</v>
      </c>
    </row>
    <row r="74" spans="1:22" x14ac:dyDescent="0.15">
      <c r="A74" s="6">
        <v>36.5</v>
      </c>
      <c r="B74" s="6">
        <v>72</v>
      </c>
      <c r="D74">
        <v>711.62890625</v>
      </c>
      <c r="E74">
        <v>584.35040283203102</v>
      </c>
      <c r="F74">
        <v>481.75692749023398</v>
      </c>
      <c r="G74">
        <v>476.26434326171898</v>
      </c>
      <c r="I74" s="7">
        <f t="shared" si="7"/>
        <v>229.87197875976602</v>
      </c>
      <c r="J74" s="7">
        <f t="shared" si="7"/>
        <v>108.08605957031205</v>
      </c>
      <c r="K74" s="7">
        <f t="shared" si="8"/>
        <v>154.21173706054759</v>
      </c>
      <c r="L74" s="8">
        <f t="shared" si="9"/>
        <v>1.4267495519182094</v>
      </c>
      <c r="M74" s="8">
        <f t="shared" si="5"/>
        <v>1.8654766432830014</v>
      </c>
      <c r="P74" s="6">
        <f t="shared" si="10"/>
        <v>3.099789625529322</v>
      </c>
      <c r="U74" s="18">
        <v>17.5</v>
      </c>
      <c r="V74" s="20">
        <f t="shared" si="6"/>
        <v>1.5357962960582656</v>
      </c>
    </row>
    <row r="75" spans="1:22" x14ac:dyDescent="0.15">
      <c r="A75" s="6">
        <v>37</v>
      </c>
      <c r="B75" s="6">
        <v>73</v>
      </c>
      <c r="D75">
        <v>724.66082763671898</v>
      </c>
      <c r="E75">
        <v>593.82476806640602</v>
      </c>
      <c r="F75">
        <v>482.97821044921898</v>
      </c>
      <c r="G75">
        <v>477.14901733398398</v>
      </c>
      <c r="I75" s="7">
        <f t="shared" si="7"/>
        <v>241.6826171875</v>
      </c>
      <c r="J75" s="7">
        <f t="shared" si="7"/>
        <v>116.67575073242205</v>
      </c>
      <c r="K75" s="7">
        <f t="shared" si="8"/>
        <v>160.00959167480457</v>
      </c>
      <c r="L75" s="8">
        <f t="shared" si="9"/>
        <v>1.3714040035770763</v>
      </c>
      <c r="M75" s="8">
        <f t="shared" si="5"/>
        <v>1.8161410550975503</v>
      </c>
      <c r="P75" s="6">
        <f t="shared" si="10"/>
        <v>0.3731466620343788</v>
      </c>
      <c r="U75" s="18">
        <v>18</v>
      </c>
      <c r="V75" s="20">
        <f t="shared" si="6"/>
        <v>1.5504664576795275</v>
      </c>
    </row>
    <row r="76" spans="1:22" x14ac:dyDescent="0.15">
      <c r="A76" s="6">
        <v>37.5</v>
      </c>
      <c r="B76" s="6">
        <v>74</v>
      </c>
      <c r="D76">
        <v>715.40069580078102</v>
      </c>
      <c r="E76">
        <v>589.28527832031295</v>
      </c>
      <c r="F76">
        <v>481.695556640625</v>
      </c>
      <c r="G76">
        <v>476.32672119140602</v>
      </c>
      <c r="I76" s="7">
        <f t="shared" si="7"/>
        <v>233.70513916015602</v>
      </c>
      <c r="J76" s="7">
        <f t="shared" si="7"/>
        <v>112.95855712890693</v>
      </c>
      <c r="K76" s="7">
        <f t="shared" si="8"/>
        <v>154.63414916992116</v>
      </c>
      <c r="L76" s="8">
        <f t="shared" si="9"/>
        <v>1.3689458603251681</v>
      </c>
      <c r="M76" s="8">
        <f t="shared" si="5"/>
        <v>1.8196928720013241</v>
      </c>
      <c r="P76" s="6">
        <f t="shared" si="10"/>
        <v>0.56944586357411453</v>
      </c>
      <c r="U76" s="18">
        <v>18.5</v>
      </c>
      <c r="V76" s="20">
        <f t="shared" si="6"/>
        <v>1.5750357315260923</v>
      </c>
    </row>
    <row r="77" spans="1:22" x14ac:dyDescent="0.15">
      <c r="A77" s="6">
        <v>38</v>
      </c>
      <c r="B77" s="6">
        <v>75</v>
      </c>
      <c r="D77">
        <v>716.30682373046898</v>
      </c>
      <c r="E77">
        <v>590.547607421875</v>
      </c>
      <c r="F77">
        <v>482.15444946289102</v>
      </c>
      <c r="G77">
        <v>477.24356079101602</v>
      </c>
      <c r="I77" s="7">
        <f t="shared" si="7"/>
        <v>234.15237426757795</v>
      </c>
      <c r="J77" s="7">
        <f t="shared" si="7"/>
        <v>113.30404663085898</v>
      </c>
      <c r="K77" s="7">
        <f t="shared" si="8"/>
        <v>154.83954162597666</v>
      </c>
      <c r="L77" s="8">
        <f t="shared" si="9"/>
        <v>1.3665843915569849</v>
      </c>
      <c r="M77" s="8">
        <f t="shared" si="5"/>
        <v>1.8233413633888231</v>
      </c>
      <c r="P77" s="6">
        <f t="shared" si="10"/>
        <v>0.77108799930180283</v>
      </c>
      <c r="U77" s="18">
        <v>19</v>
      </c>
      <c r="V77" s="20">
        <f t="shared" si="6"/>
        <v>1.6198907151256965</v>
      </c>
    </row>
    <row r="78" spans="1:22" x14ac:dyDescent="0.15">
      <c r="A78" s="6">
        <v>38.5</v>
      </c>
      <c r="B78" s="6">
        <v>76</v>
      </c>
      <c r="D78">
        <v>711.89172363281295</v>
      </c>
      <c r="E78">
        <v>591.7978515625</v>
      </c>
      <c r="F78">
        <v>482.01138305664102</v>
      </c>
      <c r="G78">
        <v>476.59506225585898</v>
      </c>
      <c r="I78" s="7">
        <f t="shared" si="7"/>
        <v>229.88034057617193</v>
      </c>
      <c r="J78" s="7">
        <f t="shared" si="7"/>
        <v>115.20278930664102</v>
      </c>
      <c r="K78" s="7">
        <f t="shared" si="8"/>
        <v>149.23838806152321</v>
      </c>
      <c r="L78" s="8">
        <f t="shared" si="9"/>
        <v>1.2954407524308107</v>
      </c>
      <c r="M78" s="8">
        <f t="shared" si="5"/>
        <v>1.758207684418331</v>
      </c>
      <c r="P78" s="6">
        <f t="shared" si="10"/>
        <v>-2.8286722140324616</v>
      </c>
      <c r="U78" s="18">
        <v>19.5</v>
      </c>
      <c r="V78" s="20">
        <f t="shared" si="6"/>
        <v>1.5930655108851586</v>
      </c>
    </row>
    <row r="79" spans="1:22" x14ac:dyDescent="0.15">
      <c r="A79" s="6">
        <v>39</v>
      </c>
      <c r="B79" s="6">
        <v>77</v>
      </c>
      <c r="D79">
        <v>698.89440917968795</v>
      </c>
      <c r="E79">
        <v>585.21740722656295</v>
      </c>
      <c r="F79">
        <v>481.49505615234398</v>
      </c>
      <c r="G79">
        <v>476.25988769531301</v>
      </c>
      <c r="I79" s="7">
        <f t="shared" si="7"/>
        <v>217.39935302734398</v>
      </c>
      <c r="J79" s="7">
        <f t="shared" si="7"/>
        <v>108.95751953124994</v>
      </c>
      <c r="K79" s="7">
        <f t="shared" si="8"/>
        <v>141.12908935546903</v>
      </c>
      <c r="L79" s="8">
        <f t="shared" si="9"/>
        <v>1.2952670909050201</v>
      </c>
      <c r="M79" s="8">
        <f t="shared" si="5"/>
        <v>1.7640439830482224</v>
      </c>
      <c r="P79" s="6">
        <f t="shared" si="10"/>
        <v>-2.5061159584501782</v>
      </c>
      <c r="U79" s="18">
        <v>20</v>
      </c>
      <c r="V79" s="20">
        <f t="shared" si="6"/>
        <v>1.5958945771175765</v>
      </c>
    </row>
    <row r="80" spans="1:22" x14ac:dyDescent="0.15">
      <c r="A80" s="6">
        <v>39.5</v>
      </c>
      <c r="B80" s="6">
        <v>78</v>
      </c>
      <c r="D80">
        <v>708.11004638671898</v>
      </c>
      <c r="E80">
        <v>591.69183349609398</v>
      </c>
      <c r="F80">
        <v>483.13861083984398</v>
      </c>
      <c r="G80">
        <v>477.79208374023398</v>
      </c>
      <c r="I80" s="7">
        <f t="shared" si="7"/>
        <v>224.971435546875</v>
      </c>
      <c r="J80" s="7">
        <f t="shared" si="7"/>
        <v>113.89974975586</v>
      </c>
      <c r="K80" s="7">
        <f t="shared" si="8"/>
        <v>145.241610717773</v>
      </c>
      <c r="L80" s="8">
        <f t="shared" si="9"/>
        <v>1.2751705866702354</v>
      </c>
      <c r="M80" s="8">
        <f t="shared" si="5"/>
        <v>1.7499574389691199</v>
      </c>
      <c r="P80" s="6">
        <f t="shared" si="10"/>
        <v>-3.284640705107051</v>
      </c>
      <c r="U80" s="18">
        <v>20.5</v>
      </c>
      <c r="V80" s="20">
        <f t="shared" si="6"/>
        <v>1.5228990976349939</v>
      </c>
    </row>
    <row r="81" spans="1:22" x14ac:dyDescent="0.15">
      <c r="A81" s="6">
        <v>40</v>
      </c>
      <c r="B81" s="6">
        <v>79</v>
      </c>
      <c r="D81">
        <v>711.67657470703102</v>
      </c>
      <c r="E81">
        <v>594.29333496093795</v>
      </c>
      <c r="F81">
        <v>481.67575073242199</v>
      </c>
      <c r="G81">
        <v>476.27624511718801</v>
      </c>
      <c r="I81" s="7">
        <f t="shared" si="7"/>
        <v>230.00082397460903</v>
      </c>
      <c r="J81" s="7">
        <f t="shared" si="7"/>
        <v>118.01708984374994</v>
      </c>
      <c r="K81" s="7">
        <f t="shared" si="8"/>
        <v>147.38886108398407</v>
      </c>
      <c r="L81" s="8">
        <f t="shared" si="9"/>
        <v>1.2488772709030633</v>
      </c>
      <c r="M81" s="8">
        <f t="shared" si="5"/>
        <v>1.7296740833576298</v>
      </c>
      <c r="P81" s="6">
        <f t="shared" si="10"/>
        <v>-4.4056462690063469</v>
      </c>
      <c r="U81" s="18">
        <v>21</v>
      </c>
      <c r="V81" s="20">
        <f t="shared" si="6"/>
        <v>1.5499653131683953</v>
      </c>
    </row>
    <row r="82" spans="1:22" x14ac:dyDescent="0.15">
      <c r="A82" s="6">
        <v>40.5</v>
      </c>
      <c r="B82" s="6">
        <v>80</v>
      </c>
      <c r="D82">
        <v>712.89801025390602</v>
      </c>
      <c r="E82">
        <v>595.89221191406295</v>
      </c>
      <c r="F82">
        <v>482.89306640625</v>
      </c>
      <c r="G82">
        <v>477.14059448242199</v>
      </c>
      <c r="I82" s="7">
        <f t="shared" si="7"/>
        <v>230.00494384765602</v>
      </c>
      <c r="J82" s="7">
        <f t="shared" si="7"/>
        <v>118.75161743164097</v>
      </c>
      <c r="K82" s="7">
        <f t="shared" si="8"/>
        <v>146.87881164550737</v>
      </c>
      <c r="L82" s="8">
        <f t="shared" si="9"/>
        <v>1.2368573567434376</v>
      </c>
      <c r="M82" s="8">
        <f t="shared" si="5"/>
        <v>1.7236641293536863</v>
      </c>
      <c r="P82" s="6">
        <f t="shared" si="10"/>
        <v>-4.7377999819444119</v>
      </c>
      <c r="U82" s="18">
        <v>21.5</v>
      </c>
      <c r="V82" s="20">
        <f t="shared" si="6"/>
        <v>1.5279730222393475</v>
      </c>
    </row>
    <row r="83" spans="1:22" x14ac:dyDescent="0.15">
      <c r="A83" s="6">
        <v>41</v>
      </c>
      <c r="B83" s="6">
        <v>81</v>
      </c>
      <c r="D83">
        <v>705.80010986328102</v>
      </c>
      <c r="E83">
        <v>591.12890625</v>
      </c>
      <c r="F83">
        <v>481.89901733398398</v>
      </c>
      <c r="G83">
        <v>476.15048217773398</v>
      </c>
      <c r="I83" s="7">
        <f t="shared" si="7"/>
        <v>223.90109252929705</v>
      </c>
      <c r="J83" s="7">
        <f t="shared" si="7"/>
        <v>114.97842407226602</v>
      </c>
      <c r="K83" s="7">
        <f t="shared" si="8"/>
        <v>143.41619567871084</v>
      </c>
      <c r="L83" s="8">
        <f t="shared" si="9"/>
        <v>1.2473313740025795</v>
      </c>
      <c r="M83" s="8">
        <f t="shared" si="5"/>
        <v>1.7401481067685103</v>
      </c>
      <c r="P83" s="6">
        <f t="shared" si="10"/>
        <v>-3.8267756548483431</v>
      </c>
      <c r="U83" s="18">
        <v>22</v>
      </c>
      <c r="V83" s="20">
        <f t="shared" si="6"/>
        <v>1.5431639740738115</v>
      </c>
    </row>
    <row r="84" spans="1:22" x14ac:dyDescent="0.15">
      <c r="A84" s="6">
        <v>41.5</v>
      </c>
      <c r="B84" s="6">
        <v>82</v>
      </c>
      <c r="D84">
        <v>708.114990234375</v>
      </c>
      <c r="E84">
        <v>591.72149658203102</v>
      </c>
      <c r="F84">
        <v>482.71188354492199</v>
      </c>
      <c r="G84">
        <v>477.12673950195301</v>
      </c>
      <c r="I84" s="7">
        <f t="shared" si="7"/>
        <v>225.40310668945301</v>
      </c>
      <c r="J84" s="7">
        <f t="shared" si="7"/>
        <v>114.59475708007801</v>
      </c>
      <c r="K84" s="7">
        <f t="shared" si="8"/>
        <v>145.1867767333984</v>
      </c>
      <c r="L84" s="8">
        <f t="shared" si="9"/>
        <v>1.266958283544708</v>
      </c>
      <c r="M84" s="8">
        <f t="shared" si="5"/>
        <v>1.7657849764663207</v>
      </c>
      <c r="P84" s="6">
        <f t="shared" si="10"/>
        <v>-2.4098960160608294</v>
      </c>
      <c r="U84" s="18">
        <v>65</v>
      </c>
      <c r="V84" s="20">
        <f t="shared" ref="V84:V104" si="11">L131</f>
        <v>1.0317857313976304</v>
      </c>
    </row>
    <row r="85" spans="1:22" x14ac:dyDescent="0.15">
      <c r="A85" s="6">
        <v>42</v>
      </c>
      <c r="B85" s="6">
        <v>83</v>
      </c>
      <c r="D85">
        <v>708.29742431640602</v>
      </c>
      <c r="E85">
        <v>592.76232910156295</v>
      </c>
      <c r="F85">
        <v>481.78366088867199</v>
      </c>
      <c r="G85">
        <v>475.97821044921898</v>
      </c>
      <c r="I85" s="7">
        <f t="shared" si="7"/>
        <v>226.51376342773403</v>
      </c>
      <c r="J85" s="7">
        <f t="shared" si="7"/>
        <v>116.78411865234398</v>
      </c>
      <c r="K85" s="7">
        <f t="shared" si="8"/>
        <v>144.76488037109326</v>
      </c>
      <c r="L85" s="8">
        <f t="shared" si="9"/>
        <v>1.2395938937728814</v>
      </c>
      <c r="M85" s="8">
        <f t="shared" si="5"/>
        <v>1.7444305468501762</v>
      </c>
      <c r="P85" s="6">
        <f t="shared" si="10"/>
        <v>-3.5900969094491662</v>
      </c>
      <c r="U85" s="18">
        <v>65.5</v>
      </c>
      <c r="V85" s="20">
        <f t="shared" si="11"/>
        <v>0.99710987690130037</v>
      </c>
    </row>
    <row r="86" spans="1:22" x14ac:dyDescent="0.15">
      <c r="A86" s="6">
        <v>42.5</v>
      </c>
      <c r="B86" s="6">
        <v>84</v>
      </c>
      <c r="D86">
        <v>719.21832275390602</v>
      </c>
      <c r="E86">
        <v>599.58807373046898</v>
      </c>
      <c r="F86">
        <v>483.03961181640602</v>
      </c>
      <c r="G86">
        <v>477.56237792968801</v>
      </c>
      <c r="I86" s="7">
        <f t="shared" si="7"/>
        <v>236.1787109375</v>
      </c>
      <c r="J86" s="7">
        <f t="shared" si="7"/>
        <v>122.02569580078097</v>
      </c>
      <c r="K86" s="7">
        <f t="shared" si="8"/>
        <v>150.76072387695334</v>
      </c>
      <c r="L86" s="8">
        <f t="shared" si="9"/>
        <v>1.2354834191897184</v>
      </c>
      <c r="M86" s="8">
        <f t="shared" si="5"/>
        <v>1.7463300324226954</v>
      </c>
      <c r="P86" s="6">
        <f t="shared" si="10"/>
        <v>-3.4851175393623839</v>
      </c>
      <c r="U86" s="18">
        <v>66</v>
      </c>
      <c r="V86" s="20">
        <f t="shared" si="11"/>
        <v>0.94506945720119595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708.87689208984398</v>
      </c>
      <c r="E87">
        <v>594.86566162109398</v>
      </c>
      <c r="F87">
        <v>482.15148925781301</v>
      </c>
      <c r="G87">
        <v>476.32327270507801</v>
      </c>
      <c r="I87" s="7">
        <f t="shared" si="7"/>
        <v>226.72540283203097</v>
      </c>
      <c r="J87" s="7">
        <f t="shared" si="7"/>
        <v>118.54238891601597</v>
      </c>
      <c r="K87" s="7">
        <f t="shared" si="8"/>
        <v>143.74573059081979</v>
      </c>
      <c r="L87" s="8">
        <f t="shared" si="9"/>
        <v>1.2126103742743004</v>
      </c>
      <c r="M87" s="8">
        <f t="shared" si="5"/>
        <v>1.7294669476629594</v>
      </c>
      <c r="P87" s="6">
        <f t="shared" si="10"/>
        <v>-4.4170940920714905</v>
      </c>
      <c r="U87" s="18">
        <v>66.5</v>
      </c>
      <c r="V87" s="20">
        <f t="shared" si="11"/>
        <v>0.94435114687162869</v>
      </c>
    </row>
    <row r="88" spans="1:22" x14ac:dyDescent="0.15">
      <c r="A88" s="6">
        <v>43.5</v>
      </c>
      <c r="B88" s="6">
        <v>86</v>
      </c>
      <c r="D88">
        <v>702.47662353515602</v>
      </c>
      <c r="E88">
        <v>592.71697998046898</v>
      </c>
      <c r="F88">
        <v>483.357421875</v>
      </c>
      <c r="G88">
        <v>477.35098266601602</v>
      </c>
      <c r="I88" s="7">
        <f t="shared" si="7"/>
        <v>219.11920166015602</v>
      </c>
      <c r="J88" s="7">
        <f t="shared" si="7"/>
        <v>115.36599731445295</v>
      </c>
      <c r="K88" s="7">
        <f t="shared" si="8"/>
        <v>138.36300354003896</v>
      </c>
      <c r="L88" s="8">
        <f t="shared" si="9"/>
        <v>1.1993395520423846</v>
      </c>
      <c r="M88" s="8">
        <f t="shared" ref="M88:M148" si="12">L88+ABS($N$2)*A88</f>
        <v>1.7222060855867256</v>
      </c>
      <c r="P88" s="6">
        <f t="shared" si="10"/>
        <v>-4.818382071342171</v>
      </c>
      <c r="U88" s="18">
        <v>67</v>
      </c>
      <c r="V88" s="20">
        <f t="shared" si="11"/>
        <v>0.90116997988473924</v>
      </c>
    </row>
    <row r="89" spans="1:22" x14ac:dyDescent="0.15">
      <c r="A89" s="6">
        <v>44</v>
      </c>
      <c r="B89" s="6">
        <v>87</v>
      </c>
      <c r="D89">
        <v>696.60150146484398</v>
      </c>
      <c r="E89">
        <v>589.74530029296898</v>
      </c>
      <c r="F89">
        <v>481.82278442382801</v>
      </c>
      <c r="G89">
        <v>476.48959350585898</v>
      </c>
      <c r="I89" s="7">
        <f t="shared" si="7"/>
        <v>214.77871704101597</v>
      </c>
      <c r="J89" s="7">
        <f t="shared" si="7"/>
        <v>113.25570678711</v>
      </c>
      <c r="K89" s="7">
        <f t="shared" si="8"/>
        <v>135.49972229003896</v>
      </c>
      <c r="L89" s="8">
        <f t="shared" si="9"/>
        <v>1.1964052508607066</v>
      </c>
      <c r="M89" s="8">
        <f t="shared" si="12"/>
        <v>1.7252817445607298</v>
      </c>
      <c r="P89" s="6">
        <f t="shared" si="10"/>
        <v>-4.648398815683902</v>
      </c>
      <c r="U89" s="18">
        <v>67.5</v>
      </c>
      <c r="V89" s="20">
        <f t="shared" si="11"/>
        <v>0.90703104082712604</v>
      </c>
    </row>
    <row r="90" spans="1:22" x14ac:dyDescent="0.15">
      <c r="A90" s="6">
        <v>44.5</v>
      </c>
      <c r="B90" s="6">
        <v>88</v>
      </c>
      <c r="D90">
        <v>693.28210449218795</v>
      </c>
      <c r="E90">
        <v>588.37512207031295</v>
      </c>
      <c r="F90">
        <v>483.14801025390602</v>
      </c>
      <c r="G90">
        <v>477</v>
      </c>
      <c r="I90" s="7">
        <f t="shared" si="7"/>
        <v>210.13409423828193</v>
      </c>
      <c r="J90" s="7">
        <f t="shared" si="7"/>
        <v>111.37512207031295</v>
      </c>
      <c r="K90" s="7">
        <f t="shared" si="8"/>
        <v>132.17150878906287</v>
      </c>
      <c r="L90" s="8">
        <f t="shared" si="9"/>
        <v>1.1867238062879142</v>
      </c>
      <c r="M90" s="8">
        <f t="shared" si="12"/>
        <v>1.7216102601436196</v>
      </c>
      <c r="P90" s="6">
        <f t="shared" si="10"/>
        <v>-4.8513117132430503</v>
      </c>
      <c r="U90" s="18">
        <v>68</v>
      </c>
      <c r="V90" s="20">
        <f t="shared" si="11"/>
        <v>0.9170606081298559</v>
      </c>
    </row>
    <row r="91" spans="1:22" x14ac:dyDescent="0.15">
      <c r="A91" s="6">
        <v>45</v>
      </c>
      <c r="B91" s="6">
        <v>89</v>
      </c>
      <c r="D91">
        <v>692.62847900390602</v>
      </c>
      <c r="E91">
        <v>588.33514404296898</v>
      </c>
      <c r="F91">
        <v>481.68664550781301</v>
      </c>
      <c r="G91">
        <v>475.625732421875</v>
      </c>
      <c r="I91" s="7">
        <f t="shared" si="7"/>
        <v>210.94183349609301</v>
      </c>
      <c r="J91" s="7">
        <f t="shared" si="7"/>
        <v>112.70941162109398</v>
      </c>
      <c r="K91" s="7">
        <f t="shared" si="8"/>
        <v>132.04524536132723</v>
      </c>
      <c r="L91" s="8">
        <f t="shared" si="9"/>
        <v>1.171554739414632</v>
      </c>
      <c r="M91" s="8">
        <f t="shared" si="12"/>
        <v>1.7124511534260192</v>
      </c>
      <c r="P91" s="6">
        <f t="shared" si="10"/>
        <v>-5.3575104797312374</v>
      </c>
      <c r="U91" s="18">
        <v>68.5</v>
      </c>
      <c r="V91" s="20">
        <f t="shared" si="11"/>
        <v>0.92943324198888033</v>
      </c>
    </row>
    <row r="92" spans="1:22" x14ac:dyDescent="0.15">
      <c r="A92" s="6">
        <v>45.5</v>
      </c>
      <c r="B92" s="6">
        <v>90</v>
      </c>
      <c r="D92">
        <v>711.72235107421898</v>
      </c>
      <c r="E92">
        <v>600.05212402343795</v>
      </c>
      <c r="F92">
        <v>482.660400390625</v>
      </c>
      <c r="G92">
        <v>477.34454345703102</v>
      </c>
      <c r="I92" s="7">
        <f t="shared" si="7"/>
        <v>229.06195068359398</v>
      </c>
      <c r="J92" s="7">
        <f t="shared" si="7"/>
        <v>122.70758056640693</v>
      </c>
      <c r="K92" s="7">
        <f t="shared" si="8"/>
        <v>143.16664428710914</v>
      </c>
      <c r="L92" s="8">
        <f t="shared" si="9"/>
        <v>1.1667302348091702</v>
      </c>
      <c r="M92" s="8">
        <f t="shared" si="12"/>
        <v>1.7136366089762396</v>
      </c>
      <c r="P92" s="6">
        <f t="shared" si="10"/>
        <v>-5.2919935951976154</v>
      </c>
      <c r="U92" s="18">
        <v>69</v>
      </c>
      <c r="V92" s="20">
        <f t="shared" si="11"/>
        <v>0.91036569006483625</v>
      </c>
    </row>
    <row r="93" spans="1:22" x14ac:dyDescent="0.15">
      <c r="A93" s="6">
        <v>46</v>
      </c>
      <c r="B93" s="6">
        <v>91</v>
      </c>
      <c r="D93">
        <v>708.71966552734398</v>
      </c>
      <c r="E93">
        <v>598.27899169921898</v>
      </c>
      <c r="F93">
        <v>482.01239013671898</v>
      </c>
      <c r="G93">
        <v>476.22030639648398</v>
      </c>
      <c r="I93" s="7">
        <f t="shared" si="7"/>
        <v>226.707275390625</v>
      </c>
      <c r="J93" s="7">
        <f t="shared" si="7"/>
        <v>122.058685302735</v>
      </c>
      <c r="K93" s="7">
        <f t="shared" si="8"/>
        <v>141.26619567871052</v>
      </c>
      <c r="L93" s="8">
        <f t="shared" si="9"/>
        <v>1.1573629138175316</v>
      </c>
      <c r="M93" s="8">
        <f t="shared" si="12"/>
        <v>1.7102792481402833</v>
      </c>
      <c r="P93" s="6">
        <f t="shared" si="10"/>
        <v>-5.4775457419534792</v>
      </c>
      <c r="U93" s="18">
        <v>69.5</v>
      </c>
      <c r="V93" s="20">
        <f t="shared" si="11"/>
        <v>0.89373335472561843</v>
      </c>
    </row>
    <row r="94" spans="1:22" x14ac:dyDescent="0.15">
      <c r="A94" s="6">
        <v>46.5</v>
      </c>
      <c r="B94" s="6">
        <v>92</v>
      </c>
      <c r="D94">
        <v>710.99237060546898</v>
      </c>
      <c r="E94">
        <v>598.81579589843795</v>
      </c>
      <c r="F94">
        <v>481.40396118164102</v>
      </c>
      <c r="G94">
        <v>476.41583251953102</v>
      </c>
      <c r="I94" s="7">
        <f t="shared" si="7"/>
        <v>229.58840942382795</v>
      </c>
      <c r="J94" s="7">
        <f t="shared" si="7"/>
        <v>122.39996337890693</v>
      </c>
      <c r="K94" s="7">
        <f t="shared" si="8"/>
        <v>143.90843505859311</v>
      </c>
      <c r="L94" s="8">
        <f t="shared" si="9"/>
        <v>1.1757228604154364</v>
      </c>
      <c r="M94" s="8">
        <f t="shared" si="12"/>
        <v>1.7346491548938698</v>
      </c>
      <c r="P94" s="6">
        <f t="shared" si="10"/>
        <v>-4.130687678339882</v>
      </c>
      <c r="U94" s="18">
        <v>70</v>
      </c>
      <c r="V94" s="20">
        <f t="shared" si="11"/>
        <v>0.87283177621234709</v>
      </c>
    </row>
    <row r="95" spans="1:22" x14ac:dyDescent="0.15">
      <c r="A95" s="6">
        <v>47</v>
      </c>
      <c r="B95" s="6">
        <v>93</v>
      </c>
      <c r="D95">
        <v>708.20892333984398</v>
      </c>
      <c r="E95">
        <v>597.10241699218795</v>
      </c>
      <c r="F95">
        <v>482.50692749023398</v>
      </c>
      <c r="G95">
        <v>476.84603881835898</v>
      </c>
      <c r="I95" s="7">
        <f t="shared" si="7"/>
        <v>225.70199584961</v>
      </c>
      <c r="J95" s="7">
        <f t="shared" si="7"/>
        <v>120.25637817382898</v>
      </c>
      <c r="K95" s="7">
        <f t="shared" si="8"/>
        <v>141.52253112792971</v>
      </c>
      <c r="L95" s="8">
        <f t="shared" si="9"/>
        <v>1.1768401250481766</v>
      </c>
      <c r="M95" s="8">
        <f t="shared" si="12"/>
        <v>1.7417763796822923</v>
      </c>
      <c r="P95" s="6">
        <f t="shared" si="10"/>
        <v>-3.7367854662987656</v>
      </c>
      <c r="U95" s="18">
        <v>70.5</v>
      </c>
      <c r="V95" s="20">
        <f t="shared" si="11"/>
        <v>0.85739620877562395</v>
      </c>
    </row>
    <row r="96" spans="1:22" x14ac:dyDescent="0.15">
      <c r="A96" s="6">
        <v>47.5</v>
      </c>
      <c r="B96" s="6">
        <v>94</v>
      </c>
      <c r="D96">
        <v>705.37738037109398</v>
      </c>
      <c r="E96">
        <v>592.3369140625</v>
      </c>
      <c r="F96">
        <v>481.41635131835898</v>
      </c>
      <c r="G96">
        <v>475.572265625</v>
      </c>
      <c r="I96" s="7">
        <f t="shared" si="7"/>
        <v>223.961029052735</v>
      </c>
      <c r="J96" s="7">
        <f t="shared" si="7"/>
        <v>116.7646484375</v>
      </c>
      <c r="K96" s="7">
        <f t="shared" si="8"/>
        <v>142.22577514648501</v>
      </c>
      <c r="L96" s="8">
        <f t="shared" si="9"/>
        <v>1.2180550967240178</v>
      </c>
      <c r="M96" s="8">
        <f t="shared" si="12"/>
        <v>1.7890013115138155</v>
      </c>
      <c r="P96" s="6">
        <f t="shared" si="10"/>
        <v>-1.1267927041586856</v>
      </c>
      <c r="U96" s="18">
        <v>71</v>
      </c>
      <c r="V96" s="20">
        <f t="shared" si="11"/>
        <v>0.84469190966871122</v>
      </c>
    </row>
    <row r="97" spans="1:22" x14ac:dyDescent="0.15">
      <c r="A97" s="6">
        <v>48</v>
      </c>
      <c r="B97" s="6">
        <v>95</v>
      </c>
      <c r="D97">
        <v>707.48425292968795</v>
      </c>
      <c r="E97">
        <v>595.86834716796898</v>
      </c>
      <c r="F97">
        <v>482.74356079101602</v>
      </c>
      <c r="G97">
        <v>477.23760986328102</v>
      </c>
      <c r="I97" s="7">
        <f t="shared" si="7"/>
        <v>224.74069213867193</v>
      </c>
      <c r="J97" s="7">
        <f t="shared" si="7"/>
        <v>118.63073730468795</v>
      </c>
      <c r="K97" s="7">
        <f t="shared" si="8"/>
        <v>141.69917602539039</v>
      </c>
      <c r="L97" s="8">
        <f t="shared" si="9"/>
        <v>1.1944558319776273</v>
      </c>
      <c r="M97" s="8">
        <f t="shared" si="12"/>
        <v>1.7714120069231072</v>
      </c>
      <c r="P97" s="6">
        <f t="shared" si="10"/>
        <v>-2.0989054397917268</v>
      </c>
      <c r="U97" s="18">
        <v>71.5</v>
      </c>
      <c r="V97" s="20">
        <f t="shared" si="11"/>
        <v>0.84604314515414758</v>
      </c>
    </row>
    <row r="98" spans="1:22" x14ac:dyDescent="0.15">
      <c r="A98" s="6">
        <v>48.5</v>
      </c>
      <c r="B98" s="6">
        <v>96</v>
      </c>
      <c r="D98">
        <v>709.80413818359398</v>
      </c>
      <c r="E98">
        <v>597.67205810546898</v>
      </c>
      <c r="F98">
        <v>481.53564453125</v>
      </c>
      <c r="G98">
        <v>475.79803466796898</v>
      </c>
      <c r="I98" s="7">
        <f t="shared" si="7"/>
        <v>228.26849365234398</v>
      </c>
      <c r="J98" s="7">
        <f t="shared" si="7"/>
        <v>121.8740234375</v>
      </c>
      <c r="K98" s="7">
        <f t="shared" si="8"/>
        <v>142.95667724609399</v>
      </c>
      <c r="L98" s="8">
        <f t="shared" si="9"/>
        <v>1.1729872635197418</v>
      </c>
      <c r="M98" s="8">
        <f t="shared" si="12"/>
        <v>1.7559533986209037</v>
      </c>
      <c r="P98" s="6">
        <f t="shared" si="10"/>
        <v>-2.9532604217205223</v>
      </c>
      <c r="U98" s="18">
        <v>72</v>
      </c>
      <c r="V98" s="20">
        <f t="shared" si="11"/>
        <v>0.864996567621514</v>
      </c>
    </row>
    <row r="99" spans="1:22" x14ac:dyDescent="0.15">
      <c r="A99" s="6">
        <v>49</v>
      </c>
      <c r="B99" s="6">
        <v>97</v>
      </c>
      <c r="D99">
        <v>709.93713378906295</v>
      </c>
      <c r="E99">
        <v>597.27490234375</v>
      </c>
      <c r="F99">
        <v>481.63366699218801</v>
      </c>
      <c r="G99">
        <v>476.60693359375</v>
      </c>
      <c r="I99" s="7">
        <f t="shared" si="7"/>
        <v>228.30346679687494</v>
      </c>
      <c r="J99" s="7">
        <f t="shared" si="7"/>
        <v>120.66796875</v>
      </c>
      <c r="K99" s="7">
        <f t="shared" si="8"/>
        <v>143.83588867187495</v>
      </c>
      <c r="L99" s="8">
        <f t="shared" si="9"/>
        <v>1.1919972645754424</v>
      </c>
      <c r="M99" s="8">
        <f t="shared" si="12"/>
        <v>1.7809733598322866</v>
      </c>
      <c r="P99" s="6">
        <f t="shared" si="10"/>
        <v>-1.5704756269493643</v>
      </c>
      <c r="U99" s="18">
        <v>72.5</v>
      </c>
      <c r="V99" s="20">
        <f t="shared" si="11"/>
        <v>0.85166885227480793</v>
      </c>
    </row>
    <row r="100" spans="1:22" x14ac:dyDescent="0.15">
      <c r="A100" s="6">
        <v>49.5</v>
      </c>
      <c r="B100" s="6">
        <v>98</v>
      </c>
      <c r="D100">
        <v>705.69183349609398</v>
      </c>
      <c r="E100">
        <v>595.03863525390602</v>
      </c>
      <c r="F100">
        <v>482.71484375</v>
      </c>
      <c r="G100">
        <v>477.17623901367199</v>
      </c>
      <c r="I100" s="7">
        <f t="shared" si="7"/>
        <v>222.97698974609398</v>
      </c>
      <c r="J100" s="7">
        <f t="shared" si="7"/>
        <v>117.86239624023403</v>
      </c>
      <c r="K100" s="7">
        <f t="shared" si="8"/>
        <v>140.47331237793014</v>
      </c>
      <c r="L100" s="8">
        <f t="shared" si="9"/>
        <v>1.191841646351812</v>
      </c>
      <c r="M100" s="8">
        <f t="shared" si="12"/>
        <v>1.7868277017643381</v>
      </c>
      <c r="P100" s="6">
        <f t="shared" si="10"/>
        <v>-1.2469221674280446</v>
      </c>
      <c r="U100" s="18">
        <v>73</v>
      </c>
      <c r="V100" s="20">
        <f t="shared" si="11"/>
        <v>0.84567021036699486</v>
      </c>
    </row>
    <row r="101" spans="1:22" x14ac:dyDescent="0.15">
      <c r="A101" s="6">
        <v>50</v>
      </c>
      <c r="B101" s="6">
        <v>99</v>
      </c>
      <c r="D101">
        <v>701.74212646484398</v>
      </c>
      <c r="E101">
        <v>592.77941894531295</v>
      </c>
      <c r="F101">
        <v>481.86584472656301</v>
      </c>
      <c r="G101">
        <v>476.65841674804699</v>
      </c>
      <c r="I101" s="7">
        <f t="shared" si="7"/>
        <v>219.87628173828097</v>
      </c>
      <c r="J101" s="7">
        <f t="shared" si="7"/>
        <v>116.12100219726597</v>
      </c>
      <c r="K101" s="7">
        <f t="shared" si="8"/>
        <v>138.59158020019481</v>
      </c>
      <c r="L101" s="8">
        <f t="shared" si="9"/>
        <v>1.1935100246961001</v>
      </c>
      <c r="M101" s="8">
        <f t="shared" si="12"/>
        <v>1.7945060402643083</v>
      </c>
      <c r="P101" s="6">
        <f t="shared" si="10"/>
        <v>-0.82256140854588289</v>
      </c>
      <c r="U101" s="18">
        <v>73.5</v>
      </c>
      <c r="V101" s="20">
        <f t="shared" si="11"/>
        <v>0.85983211419485583</v>
      </c>
    </row>
    <row r="102" spans="1:22" x14ac:dyDescent="0.15">
      <c r="A102" s="6">
        <v>50.5</v>
      </c>
      <c r="B102" s="6">
        <v>100</v>
      </c>
      <c r="D102">
        <v>703.452392578125</v>
      </c>
      <c r="E102">
        <v>593.46228027343795</v>
      </c>
      <c r="F102">
        <v>481.25494384765602</v>
      </c>
      <c r="G102">
        <v>475.62921142578102</v>
      </c>
      <c r="I102" s="7">
        <f t="shared" si="7"/>
        <v>222.19744873046898</v>
      </c>
      <c r="J102" s="7">
        <f t="shared" si="7"/>
        <v>117.83306884765693</v>
      </c>
      <c r="K102" s="7">
        <f t="shared" si="8"/>
        <v>139.71430053710912</v>
      </c>
      <c r="L102" s="8">
        <f t="shared" si="9"/>
        <v>1.185696866791629</v>
      </c>
      <c r="M102" s="8">
        <f t="shared" si="12"/>
        <v>1.7927028425155194</v>
      </c>
      <c r="P102" s="6">
        <f t="shared" si="10"/>
        <v>-0.92221921408462537</v>
      </c>
      <c r="U102" s="18">
        <v>74</v>
      </c>
      <c r="V102" s="20">
        <f t="shared" si="11"/>
        <v>0.84226978130949814</v>
      </c>
    </row>
    <row r="103" spans="1:22" x14ac:dyDescent="0.15">
      <c r="A103" s="6">
        <v>51</v>
      </c>
      <c r="B103" s="6">
        <v>101</v>
      </c>
      <c r="D103">
        <v>709.74395751953102</v>
      </c>
      <c r="E103">
        <v>596.77313232421898</v>
      </c>
      <c r="F103">
        <v>482.447509765625</v>
      </c>
      <c r="G103">
        <v>476.75</v>
      </c>
      <c r="I103" s="7">
        <f t="shared" si="7"/>
        <v>227.29644775390602</v>
      </c>
      <c r="J103" s="7">
        <f t="shared" si="7"/>
        <v>120.02313232421898</v>
      </c>
      <c r="K103" s="7">
        <f t="shared" si="8"/>
        <v>143.28025512695274</v>
      </c>
      <c r="L103" s="8">
        <f t="shared" si="9"/>
        <v>1.1937720033827246</v>
      </c>
      <c r="M103" s="8">
        <f t="shared" si="12"/>
        <v>1.806787939262297</v>
      </c>
      <c r="P103" s="6">
        <f t="shared" si="10"/>
        <v>-0.14377445752505613</v>
      </c>
      <c r="U103" s="18">
        <v>74.5</v>
      </c>
      <c r="V103" s="20">
        <f t="shared" si="11"/>
        <v>0.86058165284314769</v>
      </c>
    </row>
    <row r="104" spans="1:22" x14ac:dyDescent="0.15">
      <c r="A104" s="6">
        <v>51.5</v>
      </c>
      <c r="B104" s="6">
        <v>102</v>
      </c>
      <c r="D104">
        <v>708.19091796875</v>
      </c>
      <c r="E104">
        <v>596.23223876953102</v>
      </c>
      <c r="F104">
        <v>480.96237182617199</v>
      </c>
      <c r="G104">
        <v>475.50048828125</v>
      </c>
      <c r="I104" s="7">
        <f t="shared" si="7"/>
        <v>227.22854614257801</v>
      </c>
      <c r="J104" s="7">
        <f t="shared" si="7"/>
        <v>120.73175048828102</v>
      </c>
      <c r="K104" s="7">
        <f t="shared" si="8"/>
        <v>142.71632080078132</v>
      </c>
      <c r="L104" s="8">
        <f t="shared" si="9"/>
        <v>1.1820943556569592</v>
      </c>
      <c r="M104" s="8">
        <f t="shared" si="12"/>
        <v>1.8011202516922136</v>
      </c>
      <c r="P104" s="6">
        <f t="shared" si="10"/>
        <v>-0.45701204119721983</v>
      </c>
      <c r="U104" s="18">
        <v>75</v>
      </c>
      <c r="V104" s="20">
        <f t="shared" si="11"/>
        <v>0.83748740845985714</v>
      </c>
    </row>
    <row r="105" spans="1:22" x14ac:dyDescent="0.15">
      <c r="A105" s="6">
        <v>52</v>
      </c>
      <c r="B105" s="6">
        <v>103</v>
      </c>
      <c r="D105">
        <v>714.34143066406295</v>
      </c>
      <c r="E105">
        <v>599.99865722656295</v>
      </c>
      <c r="F105">
        <v>482.76535034179699</v>
      </c>
      <c r="G105">
        <v>477.18466186523398</v>
      </c>
      <c r="I105" s="7">
        <f t="shared" si="7"/>
        <v>231.57608032226597</v>
      </c>
      <c r="J105" s="7">
        <f t="shared" si="7"/>
        <v>122.81399536132898</v>
      </c>
      <c r="K105" s="7">
        <f t="shared" si="8"/>
        <v>145.60628356933569</v>
      </c>
      <c r="L105" s="8">
        <f t="shared" si="9"/>
        <v>1.1855838020817571</v>
      </c>
      <c r="M105" s="8">
        <f t="shared" si="12"/>
        <v>1.8106196582726937</v>
      </c>
      <c r="P105" s="6">
        <f t="shared" si="10"/>
        <v>6.7994167559846524E-2</v>
      </c>
    </row>
    <row r="106" spans="1:22" x14ac:dyDescent="0.15">
      <c r="A106" s="6">
        <v>52.5</v>
      </c>
      <c r="B106" s="6">
        <v>104</v>
      </c>
      <c r="D106">
        <v>712.06695556640602</v>
      </c>
      <c r="E106">
        <v>600.45684814453102</v>
      </c>
      <c r="F106">
        <v>482.04653930664102</v>
      </c>
      <c r="G106">
        <v>476.63265991210898</v>
      </c>
      <c r="I106" s="7">
        <f t="shared" si="7"/>
        <v>230.020416259765</v>
      </c>
      <c r="J106" s="7">
        <f t="shared" si="7"/>
        <v>123.82418823242205</v>
      </c>
      <c r="K106" s="7">
        <f t="shared" si="8"/>
        <v>143.34348449706957</v>
      </c>
      <c r="L106" s="8">
        <f t="shared" si="9"/>
        <v>1.1576371833587891</v>
      </c>
      <c r="M106" s="8">
        <f t="shared" si="12"/>
        <v>1.7886829997054077</v>
      </c>
      <c r="P106" s="6">
        <f t="shared" si="10"/>
        <v>-1.1443849268221711</v>
      </c>
    </row>
    <row r="107" spans="1:22" x14ac:dyDescent="0.15">
      <c r="A107" s="6">
        <v>53</v>
      </c>
      <c r="B107" s="6">
        <v>105</v>
      </c>
      <c r="D107">
        <v>707.204833984375</v>
      </c>
      <c r="E107">
        <v>600.205322265625</v>
      </c>
      <c r="F107">
        <v>481.92376708984398</v>
      </c>
      <c r="G107">
        <v>476.55148315429699</v>
      </c>
      <c r="I107" s="7">
        <f t="shared" si="7"/>
        <v>225.28106689453102</v>
      </c>
      <c r="J107" s="7">
        <f t="shared" si="7"/>
        <v>123.65383911132801</v>
      </c>
      <c r="K107" s="7">
        <f t="shared" si="8"/>
        <v>138.72337951660143</v>
      </c>
      <c r="L107" s="8">
        <f t="shared" si="9"/>
        <v>1.1218687629399522</v>
      </c>
      <c r="M107" s="8">
        <f t="shared" si="12"/>
        <v>1.758924539442253</v>
      </c>
      <c r="P107" s="6">
        <f t="shared" si="10"/>
        <v>-2.7890535983695504</v>
      </c>
    </row>
    <row r="108" spans="1:22" x14ac:dyDescent="0.15">
      <c r="A108" s="6">
        <v>53.5</v>
      </c>
      <c r="B108" s="6">
        <v>106</v>
      </c>
      <c r="D108">
        <v>702.72058105468795</v>
      </c>
      <c r="E108">
        <v>600.01348876953102</v>
      </c>
      <c r="F108">
        <v>481.82177734375</v>
      </c>
      <c r="G108">
        <v>476.61633300781301</v>
      </c>
      <c r="I108" s="7">
        <f t="shared" si="7"/>
        <v>220.89880371093795</v>
      </c>
      <c r="J108" s="7">
        <f t="shared" si="7"/>
        <v>123.39715576171801</v>
      </c>
      <c r="K108" s="7">
        <f t="shared" si="8"/>
        <v>134.52079467773535</v>
      </c>
      <c r="L108" s="8">
        <f t="shared" si="9"/>
        <v>1.090145018719048</v>
      </c>
      <c r="M108" s="8">
        <f t="shared" si="12"/>
        <v>1.7332107553770308</v>
      </c>
      <c r="P108" s="6">
        <f t="shared" si="10"/>
        <v>-4.2101840837853963</v>
      </c>
    </row>
    <row r="109" spans="1:22" x14ac:dyDescent="0.15">
      <c r="A109" s="6">
        <v>54</v>
      </c>
      <c r="B109" s="6">
        <v>107</v>
      </c>
      <c r="D109">
        <v>700.05706787109398</v>
      </c>
      <c r="E109">
        <v>600.581787109375</v>
      </c>
      <c r="F109">
        <v>482.00198364257801</v>
      </c>
      <c r="G109">
        <v>476.35296630859398</v>
      </c>
      <c r="I109" s="7">
        <f t="shared" si="7"/>
        <v>218.05508422851597</v>
      </c>
      <c r="J109" s="7">
        <f t="shared" si="7"/>
        <v>124.22882080078102</v>
      </c>
      <c r="K109" s="7">
        <f t="shared" si="8"/>
        <v>131.09490966796926</v>
      </c>
      <c r="L109" s="8">
        <f t="shared" si="9"/>
        <v>1.0552696936421784</v>
      </c>
      <c r="M109" s="8">
        <f t="shared" si="12"/>
        <v>1.7043453904558432</v>
      </c>
      <c r="P109" s="6">
        <f t="shared" si="10"/>
        <v>-5.8054938195327033</v>
      </c>
    </row>
    <row r="110" spans="1:22" x14ac:dyDescent="0.15">
      <c r="A110" s="6">
        <v>54.5</v>
      </c>
      <c r="B110" s="6">
        <v>108</v>
      </c>
      <c r="D110">
        <v>698.27941894531295</v>
      </c>
      <c r="E110">
        <v>599.97216796875</v>
      </c>
      <c r="F110">
        <v>481.68316650390602</v>
      </c>
      <c r="G110">
        <v>476.43316650390602</v>
      </c>
      <c r="I110" s="7">
        <f t="shared" si="7"/>
        <v>216.59625244140693</v>
      </c>
      <c r="J110" s="7">
        <f t="shared" si="7"/>
        <v>123.53900146484398</v>
      </c>
      <c r="K110" s="7">
        <f t="shared" si="8"/>
        <v>130.11895141601616</v>
      </c>
      <c r="L110" s="8">
        <f t="shared" si="9"/>
        <v>1.0532621267223425</v>
      </c>
      <c r="M110" s="8">
        <f t="shared" si="12"/>
        <v>1.7083477836916896</v>
      </c>
      <c r="P110" s="6">
        <f t="shared" si="10"/>
        <v>-5.5842924970180459</v>
      </c>
    </row>
    <row r="111" spans="1:22" x14ac:dyDescent="0.15">
      <c r="A111" s="6">
        <v>55</v>
      </c>
      <c r="B111" s="6">
        <v>109</v>
      </c>
      <c r="D111">
        <v>699.44696044921898</v>
      </c>
      <c r="E111">
        <v>599.885009765625</v>
      </c>
      <c r="F111">
        <v>481.21929931640602</v>
      </c>
      <c r="G111">
        <v>475.56683349609398</v>
      </c>
      <c r="I111" s="7">
        <f t="shared" si="7"/>
        <v>218.22766113281295</v>
      </c>
      <c r="J111" s="7">
        <f t="shared" si="7"/>
        <v>124.31817626953102</v>
      </c>
      <c r="K111" s="7">
        <f t="shared" si="8"/>
        <v>131.20493774414126</v>
      </c>
      <c r="L111" s="8">
        <f t="shared" si="9"/>
        <v>1.055396255650334</v>
      </c>
      <c r="M111" s="8">
        <f t="shared" si="12"/>
        <v>1.7164918727753631</v>
      </c>
      <c r="P111" s="6">
        <f t="shared" si="10"/>
        <v>-5.1341909777941854</v>
      </c>
    </row>
    <row r="112" spans="1:22" x14ac:dyDescent="0.15">
      <c r="A112" s="6">
        <v>55.5</v>
      </c>
      <c r="B112" s="6">
        <v>110</v>
      </c>
      <c r="D112">
        <v>698.45959472656295</v>
      </c>
      <c r="E112">
        <v>601.04852294921898</v>
      </c>
      <c r="F112">
        <v>482.23663330078102</v>
      </c>
      <c r="G112">
        <v>477.322265625</v>
      </c>
      <c r="I112" s="7">
        <f t="shared" si="7"/>
        <v>216.22296142578193</v>
      </c>
      <c r="J112" s="7">
        <f t="shared" si="7"/>
        <v>123.72625732421898</v>
      </c>
      <c r="K112" s="7">
        <f t="shared" si="8"/>
        <v>129.61458129882865</v>
      </c>
      <c r="L112" s="8">
        <f t="shared" si="9"/>
        <v>1.0475915468709249</v>
      </c>
      <c r="M112" s="8">
        <f t="shared" si="12"/>
        <v>1.714697124151636</v>
      </c>
      <c r="P112" s="6">
        <f t="shared" si="10"/>
        <v>-5.2333818233098537</v>
      </c>
    </row>
    <row r="113" spans="1:22" x14ac:dyDescent="0.15">
      <c r="A113" s="6">
        <v>56</v>
      </c>
      <c r="B113" s="6">
        <v>111</v>
      </c>
      <c r="D113">
        <v>695.592529296875</v>
      </c>
      <c r="E113">
        <v>596.530517578125</v>
      </c>
      <c r="F113">
        <v>481.92971801757801</v>
      </c>
      <c r="G113">
        <v>476.90100097656301</v>
      </c>
      <c r="I113" s="7">
        <f t="shared" si="7"/>
        <v>213.66281127929699</v>
      </c>
      <c r="J113" s="7">
        <f t="shared" si="7"/>
        <v>119.62951660156199</v>
      </c>
      <c r="K113" s="7">
        <f t="shared" si="8"/>
        <v>129.92214965820361</v>
      </c>
      <c r="L113" s="8">
        <f t="shared" si="9"/>
        <v>1.0860375712368902</v>
      </c>
      <c r="M113" s="8">
        <f t="shared" si="12"/>
        <v>1.7591531086732832</v>
      </c>
      <c r="P113" s="6">
        <f t="shared" si="10"/>
        <v>-2.7764212023977568</v>
      </c>
      <c r="U113" s="18"/>
      <c r="V113" s="20"/>
    </row>
    <row r="114" spans="1:22" x14ac:dyDescent="0.15">
      <c r="A114" s="6">
        <v>56.5</v>
      </c>
      <c r="B114" s="6">
        <v>112</v>
      </c>
      <c r="D114">
        <v>696.08221435546898</v>
      </c>
      <c r="E114">
        <v>595.46722412109398</v>
      </c>
      <c r="F114">
        <v>480.45791625976602</v>
      </c>
      <c r="G114">
        <v>475.78216552734398</v>
      </c>
      <c r="I114" s="7">
        <f t="shared" si="7"/>
        <v>215.62429809570295</v>
      </c>
      <c r="J114" s="7">
        <f t="shared" si="7"/>
        <v>119.68505859375</v>
      </c>
      <c r="K114" s="7">
        <f t="shared" si="8"/>
        <v>131.84475708007795</v>
      </c>
      <c r="L114" s="8">
        <f t="shared" si="9"/>
        <v>1.1015974644554583</v>
      </c>
      <c r="M114" s="8">
        <f t="shared" si="12"/>
        <v>1.7807229620475336</v>
      </c>
      <c r="P114" s="6">
        <f t="shared" si="10"/>
        <v>-1.5843144273565888</v>
      </c>
      <c r="U114" s="18"/>
      <c r="V114" s="20"/>
    </row>
    <row r="115" spans="1:22" x14ac:dyDescent="0.15">
      <c r="A115" s="6">
        <v>57</v>
      </c>
      <c r="B115" s="6">
        <v>113</v>
      </c>
      <c r="D115">
        <v>698.51348876953102</v>
      </c>
      <c r="E115">
        <v>598.58984375</v>
      </c>
      <c r="F115">
        <v>481.75445556640602</v>
      </c>
      <c r="G115">
        <v>476.77575683593801</v>
      </c>
      <c r="I115" s="7">
        <f t="shared" si="7"/>
        <v>216.759033203125</v>
      </c>
      <c r="J115" s="7">
        <f t="shared" si="7"/>
        <v>121.81408691406199</v>
      </c>
      <c r="K115" s="7">
        <f t="shared" si="8"/>
        <v>131.48917236328163</v>
      </c>
      <c r="L115" s="8">
        <f t="shared" si="9"/>
        <v>1.0794250131025098</v>
      </c>
      <c r="M115" s="8">
        <f t="shared" si="12"/>
        <v>1.7645604708502671</v>
      </c>
      <c r="P115" s="6">
        <f t="shared" si="10"/>
        <v>-2.477571090881507</v>
      </c>
      <c r="U115" s="18"/>
      <c r="V115" s="20"/>
    </row>
    <row r="116" spans="1:22" x14ac:dyDescent="0.15">
      <c r="A116" s="6">
        <v>57.5</v>
      </c>
      <c r="B116" s="6">
        <v>114</v>
      </c>
      <c r="D116">
        <v>700.62890625</v>
      </c>
      <c r="E116">
        <v>598.98919677734398</v>
      </c>
      <c r="F116">
        <v>481.16830444335898</v>
      </c>
      <c r="G116">
        <v>475.61038208007801</v>
      </c>
      <c r="I116" s="7">
        <f t="shared" si="7"/>
        <v>219.46060180664102</v>
      </c>
      <c r="J116" s="7">
        <f t="shared" si="7"/>
        <v>123.37881469726597</v>
      </c>
      <c r="K116" s="7">
        <f t="shared" si="8"/>
        <v>133.09543151855485</v>
      </c>
      <c r="L116" s="8">
        <f t="shared" si="9"/>
        <v>1.078754337567033</v>
      </c>
      <c r="M116" s="8">
        <f t="shared" si="12"/>
        <v>1.7698997554704725</v>
      </c>
      <c r="P116" s="6">
        <f t="shared" si="10"/>
        <v>-2.1824834396497947</v>
      </c>
    </row>
    <row r="117" spans="1:22" x14ac:dyDescent="0.15">
      <c r="A117" s="6">
        <v>58</v>
      </c>
      <c r="B117" s="6">
        <v>115</v>
      </c>
      <c r="D117">
        <v>706.22015380859398</v>
      </c>
      <c r="E117">
        <v>603.93933105468795</v>
      </c>
      <c r="F117">
        <v>481.28912353515602</v>
      </c>
      <c r="G117">
        <v>475.82177734375</v>
      </c>
      <c r="I117" s="7">
        <f t="shared" si="7"/>
        <v>224.93103027343795</v>
      </c>
      <c r="J117" s="7">
        <f t="shared" si="7"/>
        <v>128.11755371093795</v>
      </c>
      <c r="K117" s="7">
        <f t="shared" si="8"/>
        <v>135.24874267578139</v>
      </c>
      <c r="L117" s="8">
        <f t="shared" si="9"/>
        <v>1.0556612951019422</v>
      </c>
      <c r="M117" s="8">
        <f t="shared" si="12"/>
        <v>1.7528166731610637</v>
      </c>
      <c r="P117" s="6">
        <f t="shared" si="10"/>
        <v>-3.1266186549565123</v>
      </c>
    </row>
    <row r="118" spans="1:22" x14ac:dyDescent="0.15">
      <c r="A118" s="6">
        <v>58.5</v>
      </c>
      <c r="B118" s="6">
        <v>116</v>
      </c>
      <c r="D118">
        <v>697.58532714843795</v>
      </c>
      <c r="E118">
        <v>599.82165527343795</v>
      </c>
      <c r="F118">
        <v>481.18118286132801</v>
      </c>
      <c r="G118">
        <v>476.68267822265602</v>
      </c>
      <c r="I118" s="7">
        <f t="shared" si="7"/>
        <v>216.40414428710994</v>
      </c>
      <c r="J118" s="7">
        <f t="shared" si="7"/>
        <v>123.13897705078193</v>
      </c>
      <c r="K118" s="7">
        <f t="shared" si="8"/>
        <v>130.2068603515626</v>
      </c>
      <c r="L118" s="8">
        <f t="shared" si="9"/>
        <v>1.057397612600484</v>
      </c>
      <c r="M118" s="8">
        <f t="shared" si="12"/>
        <v>1.7605629508152876</v>
      </c>
      <c r="P118" s="6">
        <f t="shared" si="10"/>
        <v>-2.6985030849186504</v>
      </c>
    </row>
    <row r="119" spans="1:22" x14ac:dyDescent="0.15">
      <c r="A119" s="6">
        <v>59</v>
      </c>
      <c r="B119" s="6">
        <v>117</v>
      </c>
      <c r="D119">
        <v>700.16888427734398</v>
      </c>
      <c r="E119">
        <v>603.53143310546898</v>
      </c>
      <c r="F119">
        <v>480.88464355468801</v>
      </c>
      <c r="G119">
        <v>475.58267211914102</v>
      </c>
      <c r="I119" s="7">
        <f t="shared" si="7"/>
        <v>219.28424072265597</v>
      </c>
      <c r="J119" s="7">
        <f t="shared" si="7"/>
        <v>127.94876098632795</v>
      </c>
      <c r="K119" s="7">
        <f t="shared" si="8"/>
        <v>129.72010803222639</v>
      </c>
      <c r="L119" s="8">
        <f t="shared" si="9"/>
        <v>1.0138441906919888</v>
      </c>
      <c r="M119" s="8">
        <f t="shared" si="12"/>
        <v>1.7230194890624744</v>
      </c>
      <c r="P119" s="6">
        <f t="shared" si="10"/>
        <v>-4.7734274869294779</v>
      </c>
    </row>
    <row r="120" spans="1:22" x14ac:dyDescent="0.15">
      <c r="A120" s="6">
        <v>59.5</v>
      </c>
      <c r="B120" s="6">
        <v>118</v>
      </c>
      <c r="D120">
        <v>697.924072265625</v>
      </c>
      <c r="E120">
        <v>604.54315185546898</v>
      </c>
      <c r="F120">
        <v>482.177734375</v>
      </c>
      <c r="G120">
        <v>476.85891723632801</v>
      </c>
      <c r="I120" s="7">
        <f t="shared" si="7"/>
        <v>215.746337890625</v>
      </c>
      <c r="J120" s="7">
        <f t="shared" si="7"/>
        <v>127.68423461914097</v>
      </c>
      <c r="K120" s="7">
        <f t="shared" si="8"/>
        <v>126.36737365722632</v>
      </c>
      <c r="L120" s="8">
        <f t="shared" si="9"/>
        <v>0.98968658138694565</v>
      </c>
      <c r="M120" s="8">
        <f t="shared" si="12"/>
        <v>1.7048718399131135</v>
      </c>
      <c r="P120" s="6">
        <f t="shared" si="10"/>
        <v>-5.7763983985374967</v>
      </c>
    </row>
    <row r="121" spans="1:22" x14ac:dyDescent="0.15">
      <c r="A121" s="6">
        <v>60</v>
      </c>
      <c r="B121" s="6">
        <v>119</v>
      </c>
      <c r="D121">
        <v>704.806396484375</v>
      </c>
      <c r="E121">
        <v>606.27850341796898</v>
      </c>
      <c r="F121">
        <v>480.91635131835898</v>
      </c>
      <c r="G121">
        <v>475.33169555664102</v>
      </c>
      <c r="I121" s="7">
        <f t="shared" si="7"/>
        <v>223.89004516601602</v>
      </c>
      <c r="J121" s="7">
        <f t="shared" si="7"/>
        <v>130.94680786132795</v>
      </c>
      <c r="K121" s="7">
        <f t="shared" si="8"/>
        <v>132.22727966308645</v>
      </c>
      <c r="L121" s="8">
        <f t="shared" si="9"/>
        <v>1.0097785644619495</v>
      </c>
      <c r="M121" s="8">
        <f t="shared" si="12"/>
        <v>1.7309737831437992</v>
      </c>
      <c r="P121" s="6">
        <f t="shared" si="10"/>
        <v>-4.3338154181549582</v>
      </c>
    </row>
    <row r="122" spans="1:22" x14ac:dyDescent="0.15">
      <c r="A122" s="6">
        <v>60.5</v>
      </c>
      <c r="B122" s="6">
        <v>120</v>
      </c>
      <c r="D122">
        <v>709.07232666015602</v>
      </c>
      <c r="E122">
        <v>606.536376953125</v>
      </c>
      <c r="F122">
        <v>482.17474365234398</v>
      </c>
      <c r="G122">
        <v>476.93713378906301</v>
      </c>
      <c r="I122" s="7">
        <f t="shared" si="7"/>
        <v>226.89758300781205</v>
      </c>
      <c r="J122" s="7">
        <f t="shared" si="7"/>
        <v>129.59924316406199</v>
      </c>
      <c r="K122" s="7">
        <f t="shared" si="8"/>
        <v>136.17811279296865</v>
      </c>
      <c r="L122" s="8">
        <f t="shared" si="9"/>
        <v>1.0507631793850705</v>
      </c>
      <c r="M122" s="8">
        <f t="shared" si="12"/>
        <v>1.7779683582226022</v>
      </c>
      <c r="P122" s="6">
        <f t="shared" si="10"/>
        <v>-1.7365538434193355</v>
      </c>
    </row>
    <row r="123" spans="1:22" x14ac:dyDescent="0.15">
      <c r="A123" s="6">
        <v>61</v>
      </c>
      <c r="B123" s="6">
        <v>121</v>
      </c>
      <c r="D123">
        <v>713.17791748046898</v>
      </c>
      <c r="E123">
        <v>609.27941894531295</v>
      </c>
      <c r="F123">
        <v>481.31634521484398</v>
      </c>
      <c r="G123">
        <v>475.80792236328102</v>
      </c>
      <c r="I123" s="7">
        <f t="shared" si="7"/>
        <v>231.861572265625</v>
      </c>
      <c r="J123" s="7">
        <f t="shared" si="7"/>
        <v>133.47149658203193</v>
      </c>
      <c r="K123" s="7">
        <f t="shared" si="8"/>
        <v>138.43152465820265</v>
      </c>
      <c r="L123" s="8">
        <f t="shared" si="9"/>
        <v>1.037161702709479</v>
      </c>
      <c r="M123" s="8">
        <f t="shared" si="12"/>
        <v>1.770376841702693</v>
      </c>
      <c r="P123" s="6">
        <f t="shared" si="10"/>
        <v>-2.1561161890319527</v>
      </c>
    </row>
    <row r="124" spans="1:22" x14ac:dyDescent="0.15">
      <c r="A124" s="6">
        <v>61.5</v>
      </c>
      <c r="B124" s="6">
        <v>122</v>
      </c>
      <c r="D124">
        <v>709.536376953125</v>
      </c>
      <c r="E124">
        <v>606.05572509765602</v>
      </c>
      <c r="F124">
        <v>482.04159545898398</v>
      </c>
      <c r="G124">
        <v>476.52722167968801</v>
      </c>
      <c r="I124" s="7">
        <f t="shared" si="7"/>
        <v>227.49478149414102</v>
      </c>
      <c r="J124" s="7">
        <f t="shared" si="7"/>
        <v>129.52850341796801</v>
      </c>
      <c r="K124" s="7">
        <f t="shared" si="8"/>
        <v>136.82482910156341</v>
      </c>
      <c r="L124" s="8">
        <f t="shared" si="9"/>
        <v>1.0563298848597926</v>
      </c>
      <c r="M124" s="8">
        <f t="shared" si="12"/>
        <v>1.7955549840086886</v>
      </c>
      <c r="P124" s="6">
        <f t="shared" si="10"/>
        <v>-0.76458915798781246</v>
      </c>
    </row>
    <row r="125" spans="1:22" x14ac:dyDescent="0.15">
      <c r="A125" s="6">
        <v>62</v>
      </c>
      <c r="B125" s="6">
        <v>123</v>
      </c>
      <c r="D125">
        <v>711.75921630859398</v>
      </c>
      <c r="E125">
        <v>603.90026855468795</v>
      </c>
      <c r="F125">
        <v>481.25939941406301</v>
      </c>
      <c r="G125">
        <v>476.04553222656301</v>
      </c>
      <c r="I125" s="7">
        <f t="shared" si="7"/>
        <v>230.49981689453097</v>
      </c>
      <c r="J125" s="7">
        <f t="shared" si="7"/>
        <v>127.85473632812494</v>
      </c>
      <c r="K125" s="7">
        <f t="shared" si="8"/>
        <v>141.0015014648435</v>
      </c>
      <c r="L125" s="8">
        <f t="shared" si="9"/>
        <v>1.1028257967931578</v>
      </c>
      <c r="M125" s="8">
        <f t="shared" si="12"/>
        <v>1.8480608560977361</v>
      </c>
      <c r="P125" s="6">
        <f t="shared" si="10"/>
        <v>2.1372667221045516</v>
      </c>
    </row>
    <row r="126" spans="1:22" x14ac:dyDescent="0.15">
      <c r="A126" s="6">
        <v>62.5</v>
      </c>
      <c r="B126" s="6">
        <v>124</v>
      </c>
      <c r="D126">
        <v>706.991455078125</v>
      </c>
      <c r="E126">
        <v>600.13299560546898</v>
      </c>
      <c r="F126">
        <v>482.10397338867199</v>
      </c>
      <c r="G126">
        <v>477.14553833007801</v>
      </c>
      <c r="I126" s="7">
        <f t="shared" si="7"/>
        <v>224.88748168945301</v>
      </c>
      <c r="J126" s="7">
        <f t="shared" si="7"/>
        <v>122.98745727539097</v>
      </c>
      <c r="K126" s="7">
        <f t="shared" si="8"/>
        <v>138.79626159667936</v>
      </c>
      <c r="L126" s="8">
        <f t="shared" si="9"/>
        <v>1.1285399720549523</v>
      </c>
      <c r="M126" s="8">
        <f t="shared" si="12"/>
        <v>1.8797849915152125</v>
      </c>
      <c r="P126" s="6">
        <f t="shared" si="10"/>
        <v>3.8905728808123428</v>
      </c>
    </row>
    <row r="127" spans="1:22" x14ac:dyDescent="0.15">
      <c r="A127" s="6">
        <v>63</v>
      </c>
      <c r="B127" s="6">
        <v>125</v>
      </c>
      <c r="D127">
        <v>695.974365234375</v>
      </c>
      <c r="E127">
        <v>591.27673339843795</v>
      </c>
      <c r="F127">
        <v>480.89108276367199</v>
      </c>
      <c r="G127">
        <v>475.76535034179699</v>
      </c>
      <c r="I127" s="7">
        <f t="shared" si="7"/>
        <v>215.08328247070301</v>
      </c>
      <c r="J127" s="7">
        <f t="shared" si="7"/>
        <v>115.51138305664097</v>
      </c>
      <c r="K127" s="7">
        <f t="shared" si="8"/>
        <v>134.22531433105434</v>
      </c>
      <c r="L127" s="8">
        <f t="shared" si="9"/>
        <v>1.1620094122259534</v>
      </c>
      <c r="M127" s="8">
        <f t="shared" si="12"/>
        <v>1.9192643918418959</v>
      </c>
      <c r="P127" s="6">
        <f t="shared" si="10"/>
        <v>6.0724913105493519</v>
      </c>
    </row>
    <row r="128" spans="1:22" x14ac:dyDescent="0.15">
      <c r="A128" s="6">
        <v>63.5</v>
      </c>
      <c r="B128" s="6">
        <v>126</v>
      </c>
      <c r="D128">
        <v>698.55120849609398</v>
      </c>
      <c r="E128">
        <v>594.37243652343795</v>
      </c>
      <c r="F128">
        <v>482.56634521484398</v>
      </c>
      <c r="G128">
        <v>476.64999389648398</v>
      </c>
      <c r="I128" s="7">
        <f t="shared" si="7"/>
        <v>215.98486328125</v>
      </c>
      <c r="J128" s="7">
        <f t="shared" si="7"/>
        <v>117.72244262695398</v>
      </c>
      <c r="K128" s="7">
        <f t="shared" si="8"/>
        <v>133.57915344238222</v>
      </c>
      <c r="L128" s="8">
        <f t="shared" si="9"/>
        <v>1.1346957339789148</v>
      </c>
      <c r="M128" s="8">
        <f t="shared" si="12"/>
        <v>1.8979606737505392</v>
      </c>
      <c r="P128" s="6">
        <f t="shared" si="10"/>
        <v>4.8950931043755901</v>
      </c>
    </row>
    <row r="129" spans="1:16" x14ac:dyDescent="0.15">
      <c r="A129" s="6">
        <v>64</v>
      </c>
      <c r="B129" s="6">
        <v>127</v>
      </c>
      <c r="D129">
        <v>701.58221435546898</v>
      </c>
      <c r="E129">
        <v>598.30010986328102</v>
      </c>
      <c r="F129">
        <v>481.80841064453102</v>
      </c>
      <c r="G129">
        <v>476.14654541015602</v>
      </c>
      <c r="I129" s="7">
        <f t="shared" si="7"/>
        <v>219.77380371093795</v>
      </c>
      <c r="J129" s="7">
        <f t="shared" si="7"/>
        <v>122.153564453125</v>
      </c>
      <c r="K129" s="7">
        <f t="shared" si="8"/>
        <v>134.26630859375047</v>
      </c>
      <c r="L129" s="8">
        <f t="shared" si="9"/>
        <v>1.0991599728984871</v>
      </c>
      <c r="M129" s="8">
        <f t="shared" si="12"/>
        <v>1.8684348728257936</v>
      </c>
      <c r="P129" s="6">
        <f t="shared" si="10"/>
        <v>3.263282877843189</v>
      </c>
    </row>
    <row r="130" spans="1:16" x14ac:dyDescent="0.15">
      <c r="A130" s="6">
        <v>64.5</v>
      </c>
      <c r="B130" s="6">
        <v>128</v>
      </c>
      <c r="D130">
        <v>703.77850341796898</v>
      </c>
      <c r="E130">
        <v>602.61590576171898</v>
      </c>
      <c r="F130">
        <v>480.88711547851602</v>
      </c>
      <c r="G130">
        <v>476.04107666015602</v>
      </c>
      <c r="I130" s="7">
        <f t="shared" ref="I130:J148" si="13">D130-F130</f>
        <v>222.89138793945295</v>
      </c>
      <c r="J130" s="7">
        <f t="shared" si="13"/>
        <v>126.57482910156295</v>
      </c>
      <c r="K130" s="7">
        <f t="shared" ref="K130:K148" si="14">I130-0.7*J130</f>
        <v>134.2890075683589</v>
      </c>
      <c r="L130" s="8">
        <f t="shared" ref="L130:L148" si="15">K130/J130</f>
        <v>1.060945596541996</v>
      </c>
      <c r="M130" s="8">
        <f t="shared" si="12"/>
        <v>1.8362304566249845</v>
      </c>
      <c r="P130" s="6">
        <f t="shared" si="10"/>
        <v>1.483432914418747</v>
      </c>
    </row>
    <row r="131" spans="1:16" x14ac:dyDescent="0.15">
      <c r="A131" s="6">
        <v>65</v>
      </c>
      <c r="B131" s="6">
        <v>129</v>
      </c>
      <c r="D131">
        <v>702.83380126953102</v>
      </c>
      <c r="E131">
        <v>603.73449707031295</v>
      </c>
      <c r="F131">
        <v>482.22772216796898</v>
      </c>
      <c r="G131">
        <v>476.34802246093801</v>
      </c>
      <c r="I131" s="7">
        <f t="shared" si="13"/>
        <v>220.60607910156205</v>
      </c>
      <c r="J131" s="7">
        <f t="shared" si="13"/>
        <v>127.38647460937494</v>
      </c>
      <c r="K131" s="7">
        <f t="shared" si="14"/>
        <v>131.4355468749996</v>
      </c>
      <c r="L131" s="8">
        <f t="shared" si="15"/>
        <v>1.0317857313976304</v>
      </c>
      <c r="M131" s="8">
        <f t="shared" si="12"/>
        <v>1.8130805516363009</v>
      </c>
      <c r="P131" s="6">
        <f t="shared" si="10"/>
        <v>0.20400101009648364</v>
      </c>
    </row>
    <row r="132" spans="1:16" x14ac:dyDescent="0.15">
      <c r="A132" s="6">
        <v>65.5</v>
      </c>
      <c r="B132" s="6">
        <v>130</v>
      </c>
      <c r="D132">
        <v>690.41735839843795</v>
      </c>
      <c r="E132">
        <v>598.82122802734398</v>
      </c>
      <c r="F132">
        <v>480.9638671875</v>
      </c>
      <c r="G132">
        <v>475.40347290039102</v>
      </c>
      <c r="I132" s="7">
        <f t="shared" si="13"/>
        <v>209.45349121093795</v>
      </c>
      <c r="J132" s="7">
        <f t="shared" si="13"/>
        <v>123.41775512695295</v>
      </c>
      <c r="K132" s="7">
        <f t="shared" si="14"/>
        <v>123.06106262207089</v>
      </c>
      <c r="L132" s="8">
        <f t="shared" si="15"/>
        <v>0.99710987690130037</v>
      </c>
      <c r="M132" s="8">
        <f t="shared" si="12"/>
        <v>1.784414657295653</v>
      </c>
      <c r="P132" s="6">
        <f t="shared" si="10"/>
        <v>-1.3802845324698605</v>
      </c>
    </row>
    <row r="133" spans="1:16" x14ac:dyDescent="0.15">
      <c r="A133" s="6">
        <v>66</v>
      </c>
      <c r="B133" s="6">
        <v>131</v>
      </c>
      <c r="D133">
        <v>691.03411865234398</v>
      </c>
      <c r="E133">
        <v>603.51483154296898</v>
      </c>
      <c r="F133">
        <v>481.69009399414102</v>
      </c>
      <c r="G133">
        <v>476.25939941406301</v>
      </c>
      <c r="I133" s="7">
        <f t="shared" si="13"/>
        <v>209.34402465820295</v>
      </c>
      <c r="J133" s="7">
        <f t="shared" si="13"/>
        <v>127.25543212890597</v>
      </c>
      <c r="K133" s="7">
        <f t="shared" si="14"/>
        <v>120.26522216796879</v>
      </c>
      <c r="L133" s="8">
        <f t="shared" si="15"/>
        <v>0.94506945720119595</v>
      </c>
      <c r="M133" s="8">
        <f t="shared" si="12"/>
        <v>1.7383841977512309</v>
      </c>
      <c r="P133" s="6">
        <f t="shared" si="10"/>
        <v>-3.9242620797011534</v>
      </c>
    </row>
    <row r="134" spans="1:16" x14ac:dyDescent="0.15">
      <c r="A134" s="6">
        <v>66.5</v>
      </c>
      <c r="B134" s="6">
        <v>132</v>
      </c>
      <c r="D134">
        <v>690.24304199218795</v>
      </c>
      <c r="E134">
        <v>603.640625</v>
      </c>
      <c r="F134">
        <v>481.31188964843801</v>
      </c>
      <c r="G134">
        <v>476.58068847656301</v>
      </c>
      <c r="I134" s="7">
        <f t="shared" si="13"/>
        <v>208.93115234374994</v>
      </c>
      <c r="J134" s="7">
        <f t="shared" si="13"/>
        <v>127.05993652343699</v>
      </c>
      <c r="K134" s="7">
        <f t="shared" si="14"/>
        <v>119.98919677734406</v>
      </c>
      <c r="L134" s="8">
        <f t="shared" si="15"/>
        <v>0.94435114687162869</v>
      </c>
      <c r="M134" s="8">
        <f t="shared" si="12"/>
        <v>1.7436758475773457</v>
      </c>
      <c r="P134" s="6">
        <f t="shared" ref="P134:P148" si="16">(M134-$O$2)/$O$2*100</f>
        <v>-3.6318070731971428</v>
      </c>
    </row>
    <row r="135" spans="1:16" x14ac:dyDescent="0.15">
      <c r="A135" s="6">
        <v>67</v>
      </c>
      <c r="B135" s="6">
        <v>133</v>
      </c>
      <c r="D135">
        <v>686.536865234375</v>
      </c>
      <c r="E135">
        <v>604.30413818359398</v>
      </c>
      <c r="F135">
        <v>480.68713378906301</v>
      </c>
      <c r="G135">
        <v>475.74206542968801</v>
      </c>
      <c r="I135" s="7">
        <f t="shared" si="13"/>
        <v>205.84973144531199</v>
      </c>
      <c r="J135" s="7">
        <f t="shared" si="13"/>
        <v>128.56207275390597</v>
      </c>
      <c r="K135" s="7">
        <f t="shared" si="14"/>
        <v>115.85628051757782</v>
      </c>
      <c r="L135" s="8">
        <f t="shared" si="15"/>
        <v>0.90116997988473924</v>
      </c>
      <c r="M135" s="8">
        <f t="shared" si="12"/>
        <v>1.7065046407461382</v>
      </c>
      <c r="P135" s="6">
        <f t="shared" si="16"/>
        <v>-5.6861579642809899</v>
      </c>
    </row>
    <row r="136" spans="1:16" x14ac:dyDescent="0.15">
      <c r="A136" s="6">
        <v>67.5</v>
      </c>
      <c r="B136" s="6">
        <v>134</v>
      </c>
      <c r="D136">
        <v>690.84771728515602</v>
      </c>
      <c r="E136">
        <v>606.38049316406295</v>
      </c>
      <c r="F136">
        <v>482.21484375</v>
      </c>
      <c r="G136">
        <v>476.55545043945301</v>
      </c>
      <c r="I136" s="7">
        <f t="shared" si="13"/>
        <v>208.63287353515602</v>
      </c>
      <c r="J136" s="7">
        <f t="shared" si="13"/>
        <v>129.82504272460994</v>
      </c>
      <c r="K136" s="7">
        <f t="shared" si="14"/>
        <v>117.75534362792907</v>
      </c>
      <c r="L136" s="8">
        <f t="shared" si="15"/>
        <v>0.90703104082712604</v>
      </c>
      <c r="M136" s="8">
        <f t="shared" si="12"/>
        <v>1.718375661844207</v>
      </c>
      <c r="P136" s="6">
        <f t="shared" si="16"/>
        <v>-5.030079110515655</v>
      </c>
    </row>
    <row r="137" spans="1:16" x14ac:dyDescent="0.15">
      <c r="A137" s="6">
        <v>68</v>
      </c>
      <c r="B137" s="6">
        <v>135</v>
      </c>
      <c r="D137">
        <v>683.002685546875</v>
      </c>
      <c r="E137">
        <v>600.55480957031295</v>
      </c>
      <c r="F137">
        <v>480.65100097656301</v>
      </c>
      <c r="G137">
        <v>475.41931152343801</v>
      </c>
      <c r="I137" s="7">
        <f t="shared" si="13"/>
        <v>202.35168457031199</v>
      </c>
      <c r="J137" s="7">
        <f t="shared" si="13"/>
        <v>125.13549804687494</v>
      </c>
      <c r="K137" s="7">
        <f t="shared" si="14"/>
        <v>114.75683593749953</v>
      </c>
      <c r="L137" s="8">
        <f t="shared" si="15"/>
        <v>0.9170606081298559</v>
      </c>
      <c r="M137" s="8">
        <f t="shared" si="12"/>
        <v>1.7344151893026192</v>
      </c>
      <c r="P137" s="6">
        <f t="shared" si="16"/>
        <v>-4.1436183163751581</v>
      </c>
    </row>
    <row r="138" spans="1:16" x14ac:dyDescent="0.15">
      <c r="A138" s="6">
        <v>68.5</v>
      </c>
      <c r="B138" s="6">
        <v>136</v>
      </c>
      <c r="D138">
        <v>682.90069580078102</v>
      </c>
      <c r="E138">
        <v>600.62353515625</v>
      </c>
      <c r="F138">
        <v>481.98712158203102</v>
      </c>
      <c r="G138">
        <v>477.32080078125</v>
      </c>
      <c r="I138" s="7">
        <f t="shared" si="13"/>
        <v>200.91357421875</v>
      </c>
      <c r="J138" s="7">
        <f t="shared" si="13"/>
        <v>123.302734375</v>
      </c>
      <c r="K138" s="7">
        <f t="shared" si="14"/>
        <v>114.60166015625001</v>
      </c>
      <c r="L138" s="8">
        <f t="shared" si="15"/>
        <v>0.92943324198888033</v>
      </c>
      <c r="M138" s="8">
        <f t="shared" si="12"/>
        <v>1.7527977833173254</v>
      </c>
      <c r="P138" s="6">
        <f t="shared" si="16"/>
        <v>-3.1276626449322076</v>
      </c>
    </row>
    <row r="139" spans="1:16" x14ac:dyDescent="0.15">
      <c r="A139" s="6">
        <v>69</v>
      </c>
      <c r="B139" s="6">
        <v>137</v>
      </c>
      <c r="D139">
        <v>684.70397949218795</v>
      </c>
      <c r="E139">
        <v>602.593017578125</v>
      </c>
      <c r="F139">
        <v>481.01434326171898</v>
      </c>
      <c r="G139">
        <v>476.1064453125</v>
      </c>
      <c r="I139" s="7">
        <f t="shared" si="13"/>
        <v>203.68963623046898</v>
      </c>
      <c r="J139" s="7">
        <f t="shared" si="13"/>
        <v>126.486572265625</v>
      </c>
      <c r="K139" s="7">
        <f t="shared" si="14"/>
        <v>115.14903564453148</v>
      </c>
      <c r="L139" s="8">
        <f t="shared" si="15"/>
        <v>0.91036569006483625</v>
      </c>
      <c r="M139" s="8">
        <f t="shared" si="12"/>
        <v>1.7397401915489636</v>
      </c>
      <c r="P139" s="6">
        <f t="shared" si="16"/>
        <v>-3.849320012866301</v>
      </c>
    </row>
    <row r="140" spans="1:16" x14ac:dyDescent="0.15">
      <c r="A140" s="6">
        <v>69.5</v>
      </c>
      <c r="B140" s="6">
        <v>138</v>
      </c>
      <c r="D140">
        <v>685.08221435546898</v>
      </c>
      <c r="E140">
        <v>604.30096435546898</v>
      </c>
      <c r="F140">
        <v>482.27969360351602</v>
      </c>
      <c r="G140">
        <v>477.05099487304699</v>
      </c>
      <c r="I140" s="7">
        <f t="shared" si="13"/>
        <v>202.80252075195295</v>
      </c>
      <c r="J140" s="7">
        <f t="shared" si="13"/>
        <v>127.24996948242199</v>
      </c>
      <c r="K140" s="7">
        <f t="shared" si="14"/>
        <v>113.72754211425757</v>
      </c>
      <c r="L140" s="8">
        <f t="shared" si="15"/>
        <v>0.89373335472561843</v>
      </c>
      <c r="M140" s="8">
        <f t="shared" si="12"/>
        <v>1.7291178163654277</v>
      </c>
      <c r="P140" s="6">
        <f t="shared" si="16"/>
        <v>-4.4363896235683935</v>
      </c>
    </row>
    <row r="141" spans="1:16" x14ac:dyDescent="0.15">
      <c r="A141" s="6">
        <v>70</v>
      </c>
      <c r="B141" s="6">
        <v>139</v>
      </c>
      <c r="D141">
        <v>679.96179199218795</v>
      </c>
      <c r="E141">
        <v>602.132080078125</v>
      </c>
      <c r="F141">
        <v>480.84454345703102</v>
      </c>
      <c r="G141">
        <v>475.53414916992199</v>
      </c>
      <c r="I141" s="7">
        <f t="shared" si="13"/>
        <v>199.11724853515693</v>
      </c>
      <c r="J141" s="7">
        <f t="shared" si="13"/>
        <v>126.59793090820301</v>
      </c>
      <c r="K141" s="7">
        <f t="shared" si="14"/>
        <v>110.49869689941482</v>
      </c>
      <c r="L141" s="8">
        <f t="shared" si="15"/>
        <v>0.87283177621234709</v>
      </c>
      <c r="M141" s="8">
        <f t="shared" si="12"/>
        <v>1.7142261980078386</v>
      </c>
      <c r="P141" s="6">
        <f t="shared" si="16"/>
        <v>-5.2594086226962169</v>
      </c>
    </row>
    <row r="142" spans="1:16" x14ac:dyDescent="0.15">
      <c r="A142" s="6">
        <v>70.5</v>
      </c>
      <c r="B142" s="6">
        <v>140</v>
      </c>
      <c r="D142">
        <v>678.54852294921898</v>
      </c>
      <c r="E142">
        <v>602.75109863281295</v>
      </c>
      <c r="F142">
        <v>482.21237182617199</v>
      </c>
      <c r="G142">
        <v>476.68417358398398</v>
      </c>
      <c r="I142" s="7">
        <f t="shared" si="13"/>
        <v>196.33615112304699</v>
      </c>
      <c r="J142" s="7">
        <f t="shared" si="13"/>
        <v>126.06692504882898</v>
      </c>
      <c r="K142" s="7">
        <f t="shared" si="14"/>
        <v>108.08930358886671</v>
      </c>
      <c r="L142" s="8">
        <f t="shared" si="15"/>
        <v>0.85739620877562395</v>
      </c>
      <c r="M142" s="8">
        <f t="shared" si="12"/>
        <v>1.7048005907267973</v>
      </c>
      <c r="P142" s="6">
        <f t="shared" si="16"/>
        <v>-5.7803361461081444</v>
      </c>
    </row>
    <row r="143" spans="1:16" x14ac:dyDescent="0.15">
      <c r="A143" s="6">
        <v>71</v>
      </c>
      <c r="B143" s="6">
        <v>141</v>
      </c>
      <c r="D143">
        <v>678.11322021484398</v>
      </c>
      <c r="E143">
        <v>603.45867919921898</v>
      </c>
      <c r="F143">
        <v>481.33663940429699</v>
      </c>
      <c r="G143">
        <v>476.06979370117199</v>
      </c>
      <c r="I143" s="7">
        <f t="shared" si="13"/>
        <v>196.77658081054699</v>
      </c>
      <c r="J143" s="7">
        <f t="shared" si="13"/>
        <v>127.38888549804699</v>
      </c>
      <c r="K143" s="7">
        <f t="shared" si="14"/>
        <v>107.6043609619141</v>
      </c>
      <c r="L143" s="8">
        <f t="shared" si="15"/>
        <v>0.84469190966871122</v>
      </c>
      <c r="M143" s="8">
        <f t="shared" si="12"/>
        <v>1.6981062517755667</v>
      </c>
      <c r="P143" s="6">
        <f t="shared" si="16"/>
        <v>-6.1503139424204187</v>
      </c>
    </row>
    <row r="144" spans="1:16" x14ac:dyDescent="0.15">
      <c r="A144" s="6">
        <v>71.5</v>
      </c>
      <c r="B144" s="6">
        <v>142</v>
      </c>
      <c r="D144">
        <v>678.9267578125</v>
      </c>
      <c r="E144">
        <v>604.21429443359398</v>
      </c>
      <c r="F144">
        <v>481.75048828125</v>
      </c>
      <c r="G144">
        <v>476.67822265625</v>
      </c>
      <c r="I144" s="7">
        <f t="shared" si="13"/>
        <v>197.17626953125</v>
      </c>
      <c r="J144" s="7">
        <f t="shared" si="13"/>
        <v>127.53607177734398</v>
      </c>
      <c r="K144" s="7">
        <f t="shared" si="14"/>
        <v>107.90101928710922</v>
      </c>
      <c r="L144" s="8">
        <f t="shared" si="15"/>
        <v>0.84604314515414758</v>
      </c>
      <c r="M144" s="8">
        <f t="shared" si="12"/>
        <v>1.7054674474166853</v>
      </c>
      <c r="P144" s="6">
        <f t="shared" si="16"/>
        <v>-5.7434808015583299</v>
      </c>
    </row>
    <row r="145" spans="1:16" x14ac:dyDescent="0.15">
      <c r="A145" s="6">
        <v>72</v>
      </c>
      <c r="B145" s="6">
        <v>143</v>
      </c>
      <c r="D145">
        <v>676.42858886718795</v>
      </c>
      <c r="E145">
        <v>600.50988769531295</v>
      </c>
      <c r="F145">
        <v>480.58169555664102</v>
      </c>
      <c r="G145">
        <v>475.36782836914102</v>
      </c>
      <c r="I145" s="7">
        <f t="shared" si="13"/>
        <v>195.84689331054693</v>
      </c>
      <c r="J145" s="7">
        <f t="shared" si="13"/>
        <v>125.14205932617193</v>
      </c>
      <c r="K145" s="7">
        <f t="shared" si="14"/>
        <v>108.24745178222659</v>
      </c>
      <c r="L145" s="8">
        <f t="shared" si="15"/>
        <v>0.864996567621514</v>
      </c>
      <c r="M145" s="8">
        <f t="shared" si="12"/>
        <v>1.7304308300397337</v>
      </c>
      <c r="P145" s="6">
        <f t="shared" si="16"/>
        <v>-4.3638229505500927</v>
      </c>
    </row>
    <row r="146" spans="1:16" x14ac:dyDescent="0.15">
      <c r="A146" s="6">
        <v>72.5</v>
      </c>
      <c r="B146" s="6">
        <v>144</v>
      </c>
      <c r="D146">
        <v>680.940673828125</v>
      </c>
      <c r="E146">
        <v>604.80865478515602</v>
      </c>
      <c r="F146">
        <v>482.87820434570301</v>
      </c>
      <c r="G146">
        <v>477.16384887695301</v>
      </c>
      <c r="I146" s="7">
        <f t="shared" si="13"/>
        <v>198.06246948242199</v>
      </c>
      <c r="J146" s="7">
        <f t="shared" si="13"/>
        <v>127.64480590820301</v>
      </c>
      <c r="K146" s="7">
        <f t="shared" si="14"/>
        <v>108.71110534667989</v>
      </c>
      <c r="L146" s="8">
        <f t="shared" si="15"/>
        <v>0.85166885227480793</v>
      </c>
      <c r="M146" s="8">
        <f t="shared" si="12"/>
        <v>1.7231130748487098</v>
      </c>
      <c r="P146" s="6">
        <f t="shared" si="16"/>
        <v>-4.7682552566002734</v>
      </c>
    </row>
    <row r="147" spans="1:16" x14ac:dyDescent="0.15">
      <c r="A147" s="6">
        <v>73</v>
      </c>
      <c r="B147" s="6">
        <v>145</v>
      </c>
      <c r="D147">
        <v>678.514404296875</v>
      </c>
      <c r="E147">
        <v>603.86431884765602</v>
      </c>
      <c r="F147">
        <v>481.05050659179699</v>
      </c>
      <c r="G147">
        <v>476.11138916015602</v>
      </c>
      <c r="I147" s="7">
        <f t="shared" si="13"/>
        <v>197.46389770507801</v>
      </c>
      <c r="J147" s="7">
        <f t="shared" si="13"/>
        <v>127.7529296875</v>
      </c>
      <c r="K147" s="7">
        <f t="shared" si="14"/>
        <v>108.03684692382802</v>
      </c>
      <c r="L147" s="8">
        <f t="shared" si="15"/>
        <v>0.84567021036699486</v>
      </c>
      <c r="M147" s="8">
        <f t="shared" si="12"/>
        <v>1.7231243930965787</v>
      </c>
      <c r="P147" s="6">
        <f t="shared" si="16"/>
        <v>-4.7676297280103457</v>
      </c>
    </row>
    <row r="148" spans="1:16" x14ac:dyDescent="0.15">
      <c r="A148" s="6">
        <v>73.5</v>
      </c>
      <c r="B148" s="6">
        <v>146</v>
      </c>
      <c r="D148">
        <v>678.38635253906295</v>
      </c>
      <c r="E148">
        <v>602.84948730468795</v>
      </c>
      <c r="F148">
        <v>481.57574462890602</v>
      </c>
      <c r="G148">
        <v>476.67526245117199</v>
      </c>
      <c r="I148" s="7">
        <f t="shared" si="13"/>
        <v>196.81060791015693</v>
      </c>
      <c r="J148" s="7">
        <f t="shared" si="13"/>
        <v>126.17422485351597</v>
      </c>
      <c r="K148" s="7">
        <f t="shared" si="14"/>
        <v>108.48865051269576</v>
      </c>
      <c r="L148" s="8">
        <f t="shared" si="15"/>
        <v>0.85983211419485583</v>
      </c>
      <c r="M148" s="8">
        <f t="shared" si="12"/>
        <v>1.7432962570801218</v>
      </c>
      <c r="P148" s="6">
        <f t="shared" si="16"/>
        <v>-3.6527860013164255</v>
      </c>
    </row>
    <row r="149" spans="1:16" x14ac:dyDescent="0.15">
      <c r="A149" s="18">
        <v>74</v>
      </c>
      <c r="B149" s="18">
        <v>147</v>
      </c>
      <c r="D149">
        <v>679.91192626953102</v>
      </c>
      <c r="E149">
        <v>604.38903808593795</v>
      </c>
      <c r="F149">
        <v>480.75692749023398</v>
      </c>
      <c r="G149">
        <v>475.25793457031301</v>
      </c>
      <c r="I149" s="19">
        <f t="shared" ref="I149:I189" si="17">D149-F149</f>
        <v>199.15499877929705</v>
      </c>
      <c r="J149" s="19">
        <f t="shared" ref="J149:J189" si="18">E149-G149</f>
        <v>129.13110351562494</v>
      </c>
      <c r="K149" s="19">
        <f t="shared" ref="K149:K189" si="19">I149-0.7*J149</f>
        <v>108.76322631835959</v>
      </c>
      <c r="L149" s="20">
        <f t="shared" ref="L149:L189" si="20">K149/J149</f>
        <v>0.84226978130949814</v>
      </c>
      <c r="M149" s="20">
        <f t="shared" ref="M149:M189" si="21">L149+ABS($N$2)*A149</f>
        <v>1.7317438843504462</v>
      </c>
      <c r="N149" s="18"/>
      <c r="O149" s="18"/>
      <c r="P149" s="18">
        <f t="shared" ref="P149:P189" si="22">(M149-$O$2)/$O$2*100</f>
        <v>-4.2912540316687986</v>
      </c>
    </row>
    <row r="150" spans="1:16" x14ac:dyDescent="0.15">
      <c r="A150" s="18">
        <v>74.5</v>
      </c>
      <c r="B150" s="18">
        <v>148</v>
      </c>
      <c r="D150">
        <v>686.13702392578102</v>
      </c>
      <c r="E150">
        <v>608.59796142578102</v>
      </c>
      <c r="F150">
        <v>481.76040649414102</v>
      </c>
      <c r="G150">
        <v>477.63613891601602</v>
      </c>
      <c r="I150" s="19">
        <f t="shared" si="17"/>
        <v>204.37661743164</v>
      </c>
      <c r="J150" s="19">
        <f t="shared" si="18"/>
        <v>130.961822509765</v>
      </c>
      <c r="K150" s="19">
        <f t="shared" si="19"/>
        <v>112.70334167480451</v>
      </c>
      <c r="L150" s="20">
        <f t="shared" si="20"/>
        <v>0.86058165284314769</v>
      </c>
      <c r="M150" s="20">
        <f t="shared" si="21"/>
        <v>1.7560657160397779</v>
      </c>
      <c r="N150" s="18"/>
      <c r="O150" s="18"/>
      <c r="P150" s="18">
        <f t="shared" si="22"/>
        <v>-2.9470529453101868</v>
      </c>
    </row>
    <row r="151" spans="1:16" x14ac:dyDescent="0.15">
      <c r="A151" s="18">
        <v>75</v>
      </c>
      <c r="B151" s="18">
        <v>149</v>
      </c>
      <c r="D151">
        <v>683.94787597656295</v>
      </c>
      <c r="E151">
        <v>608.08941650390602</v>
      </c>
      <c r="F151">
        <v>481.04852294921898</v>
      </c>
      <c r="G151">
        <v>476.12127685546898</v>
      </c>
      <c r="I151" s="19">
        <f t="shared" si="17"/>
        <v>202.89935302734398</v>
      </c>
      <c r="J151" s="19">
        <f t="shared" si="18"/>
        <v>131.96813964843705</v>
      </c>
      <c r="K151" s="19">
        <f t="shared" si="19"/>
        <v>110.52165527343806</v>
      </c>
      <c r="L151" s="20">
        <f t="shared" si="20"/>
        <v>0.83748740845985714</v>
      </c>
      <c r="M151" s="20">
        <f t="shared" si="21"/>
        <v>1.7389814318121695</v>
      </c>
      <c r="N151" s="18"/>
      <c r="O151" s="18"/>
      <c r="P151" s="18">
        <f t="shared" si="22"/>
        <v>-3.8912545873470248</v>
      </c>
    </row>
    <row r="152" spans="1:16" x14ac:dyDescent="0.15">
      <c r="A152" s="18">
        <v>75.5</v>
      </c>
      <c r="B152" s="18">
        <v>150</v>
      </c>
      <c r="D152">
        <v>686.35443115234398</v>
      </c>
      <c r="E152">
        <v>611.02154541015602</v>
      </c>
      <c r="F152">
        <v>482.20098876953102</v>
      </c>
      <c r="G152">
        <v>476.54605102539102</v>
      </c>
      <c r="I152" s="19">
        <f t="shared" si="17"/>
        <v>204.15344238281295</v>
      </c>
      <c r="J152" s="19">
        <f t="shared" si="18"/>
        <v>134.475494384765</v>
      </c>
      <c r="K152" s="19">
        <f t="shared" si="19"/>
        <v>110.02059631347745</v>
      </c>
      <c r="L152" s="20">
        <f t="shared" si="20"/>
        <v>0.8181460630937224</v>
      </c>
      <c r="M152" s="20">
        <f t="shared" si="21"/>
        <v>1.7256500466017166</v>
      </c>
      <c r="N152" s="18"/>
      <c r="O152" s="18"/>
      <c r="P152" s="18">
        <f t="shared" si="22"/>
        <v>-4.6280437696525736</v>
      </c>
    </row>
    <row r="153" spans="1:16" x14ac:dyDescent="0.15">
      <c r="A153" s="18">
        <v>76</v>
      </c>
      <c r="B153" s="18">
        <v>151</v>
      </c>
      <c r="D153">
        <v>680.79693603515602</v>
      </c>
      <c r="E153">
        <v>606.82659912109398</v>
      </c>
      <c r="F153">
        <v>481.52276611328102</v>
      </c>
      <c r="G153">
        <v>475.85198974609398</v>
      </c>
      <c r="I153" s="19">
        <f t="shared" si="17"/>
        <v>199.274169921875</v>
      </c>
      <c r="J153" s="19">
        <f t="shared" si="18"/>
        <v>130.974609375</v>
      </c>
      <c r="K153" s="19">
        <f t="shared" si="19"/>
        <v>107.59194335937501</v>
      </c>
      <c r="L153" s="20">
        <f t="shared" si="20"/>
        <v>0.82147176367079744</v>
      </c>
      <c r="M153" s="20">
        <f t="shared" si="21"/>
        <v>1.7349857073344739</v>
      </c>
      <c r="N153" s="18"/>
      <c r="O153" s="18"/>
      <c r="P153" s="18">
        <f t="shared" si="22"/>
        <v>-4.1120873458462137</v>
      </c>
    </row>
    <row r="154" spans="1:16" x14ac:dyDescent="0.15">
      <c r="A154" s="18">
        <v>76.5</v>
      </c>
      <c r="B154" s="18">
        <v>152</v>
      </c>
      <c r="D154">
        <v>686.33782958984398</v>
      </c>
      <c r="E154">
        <v>609.99102783203102</v>
      </c>
      <c r="F154">
        <v>482.32672119140602</v>
      </c>
      <c r="G154">
        <v>476.94256591796898</v>
      </c>
      <c r="I154" s="19">
        <f t="shared" si="17"/>
        <v>204.01110839843795</v>
      </c>
      <c r="J154" s="19">
        <f t="shared" si="18"/>
        <v>133.04846191406205</v>
      </c>
      <c r="K154" s="19">
        <f t="shared" si="19"/>
        <v>110.87718505859453</v>
      </c>
      <c r="L154" s="20">
        <f t="shared" si="20"/>
        <v>0.83335938998086079</v>
      </c>
      <c r="M154" s="20">
        <f t="shared" si="21"/>
        <v>1.7528832938002195</v>
      </c>
      <c r="N154" s="18"/>
      <c r="O154" s="18"/>
      <c r="P154" s="18">
        <f t="shared" si="22"/>
        <v>-3.1229367145224645</v>
      </c>
    </row>
    <row r="155" spans="1:16" x14ac:dyDescent="0.15">
      <c r="A155" s="18">
        <v>77</v>
      </c>
      <c r="B155" s="18">
        <v>153</v>
      </c>
      <c r="D155">
        <v>685.38635253906295</v>
      </c>
      <c r="E155">
        <v>608.57458496093795</v>
      </c>
      <c r="F155">
        <v>481.11535644531301</v>
      </c>
      <c r="G155">
        <v>476.11236572265602</v>
      </c>
      <c r="I155" s="19">
        <f t="shared" si="17"/>
        <v>204.27099609374994</v>
      </c>
      <c r="J155" s="19">
        <f t="shared" si="18"/>
        <v>132.46221923828193</v>
      </c>
      <c r="K155" s="19">
        <f t="shared" si="19"/>
        <v>111.5474426269526</v>
      </c>
      <c r="L155" s="20">
        <f t="shared" si="20"/>
        <v>0.84210760825540432</v>
      </c>
      <c r="M155" s="20">
        <f t="shared" si="21"/>
        <v>1.7676414722304448</v>
      </c>
      <c r="N155" s="18"/>
      <c r="O155" s="18"/>
      <c r="P155" s="18">
        <f t="shared" si="22"/>
        <v>-2.3072925750523003</v>
      </c>
    </row>
    <row r="156" spans="1:16" x14ac:dyDescent="0.15">
      <c r="A156" s="18">
        <v>77.5</v>
      </c>
      <c r="B156" s="18">
        <v>154</v>
      </c>
      <c r="D156">
        <v>689.013916015625</v>
      </c>
      <c r="E156">
        <v>610.867919921875</v>
      </c>
      <c r="F156">
        <v>482.1787109375</v>
      </c>
      <c r="G156">
        <v>476.88265991210898</v>
      </c>
      <c r="I156" s="19">
        <f t="shared" si="17"/>
        <v>206.835205078125</v>
      </c>
      <c r="J156" s="19">
        <f t="shared" si="18"/>
        <v>133.98526000976602</v>
      </c>
      <c r="K156" s="19">
        <f t="shared" si="19"/>
        <v>113.04552307128878</v>
      </c>
      <c r="L156" s="20">
        <f t="shared" si="20"/>
        <v>0.84371611521333789</v>
      </c>
      <c r="M156" s="20">
        <f t="shared" si="21"/>
        <v>1.7752599393440605</v>
      </c>
      <c r="N156" s="18"/>
      <c r="O156" s="18"/>
      <c r="P156" s="18">
        <f t="shared" si="22"/>
        <v>-1.8862407438696394</v>
      </c>
    </row>
    <row r="157" spans="1:16" x14ac:dyDescent="0.15">
      <c r="A157" s="18">
        <v>78</v>
      </c>
      <c r="B157" s="18">
        <v>155</v>
      </c>
      <c r="D157">
        <v>686.031005859375</v>
      </c>
      <c r="E157">
        <v>605.92047119140602</v>
      </c>
      <c r="F157">
        <v>481.41882324218801</v>
      </c>
      <c r="G157">
        <v>476.52377319335898</v>
      </c>
      <c r="I157" s="19">
        <f t="shared" si="17"/>
        <v>204.61218261718699</v>
      </c>
      <c r="J157" s="19">
        <f t="shared" si="18"/>
        <v>129.39669799804705</v>
      </c>
      <c r="K157" s="19">
        <f t="shared" si="19"/>
        <v>114.03449401855406</v>
      </c>
      <c r="L157" s="20">
        <f t="shared" si="20"/>
        <v>0.88127823802949867</v>
      </c>
      <c r="M157" s="20">
        <f t="shared" si="21"/>
        <v>1.8188320223159034</v>
      </c>
      <c r="N157" s="18"/>
      <c r="O157" s="18"/>
      <c r="P157" s="18">
        <f t="shared" si="22"/>
        <v>0.52186905697851438</v>
      </c>
    </row>
    <row r="158" spans="1:16" x14ac:dyDescent="0.15">
      <c r="A158" s="18">
        <v>78.5</v>
      </c>
      <c r="B158" s="18">
        <v>156</v>
      </c>
      <c r="D158">
        <v>675.98382568359398</v>
      </c>
      <c r="E158">
        <v>599.09161376953102</v>
      </c>
      <c r="F158">
        <v>481.42178344726602</v>
      </c>
      <c r="G158">
        <v>476.32919311523398</v>
      </c>
      <c r="I158" s="19">
        <f t="shared" si="17"/>
        <v>194.56204223632795</v>
      </c>
      <c r="J158" s="19">
        <f t="shared" si="18"/>
        <v>122.76242065429705</v>
      </c>
      <c r="K158" s="19">
        <f t="shared" si="19"/>
        <v>108.62834777832003</v>
      </c>
      <c r="L158" s="20">
        <f t="shared" si="20"/>
        <v>0.88486645342568615</v>
      </c>
      <c r="M158" s="20">
        <f t="shared" si="21"/>
        <v>1.8284301978677728</v>
      </c>
      <c r="N158" s="18"/>
      <c r="O158" s="18"/>
      <c r="P158" s="18">
        <f t="shared" si="22"/>
        <v>1.0523339565256484</v>
      </c>
    </row>
    <row r="159" spans="1:16" x14ac:dyDescent="0.15">
      <c r="A159" s="18">
        <v>79</v>
      </c>
      <c r="B159" s="18">
        <v>157</v>
      </c>
      <c r="D159">
        <v>677.11004638671898</v>
      </c>
      <c r="E159">
        <v>599.35577392578102</v>
      </c>
      <c r="F159">
        <v>481.766845703125</v>
      </c>
      <c r="G159">
        <v>476.51931762695301</v>
      </c>
      <c r="I159" s="19">
        <f t="shared" si="17"/>
        <v>195.34320068359398</v>
      </c>
      <c r="J159" s="19">
        <f t="shared" si="18"/>
        <v>122.83645629882801</v>
      </c>
      <c r="K159" s="19">
        <f t="shared" si="19"/>
        <v>109.35768127441438</v>
      </c>
      <c r="L159" s="20">
        <f t="shared" si="20"/>
        <v>0.89027056437037388</v>
      </c>
      <c r="M159" s="20">
        <f t="shared" si="21"/>
        <v>1.8398442689681427</v>
      </c>
      <c r="N159" s="18"/>
      <c r="O159" s="18"/>
      <c r="P159" s="18">
        <f t="shared" si="22"/>
        <v>1.6831584342569632</v>
      </c>
    </row>
    <row r="160" spans="1:16" x14ac:dyDescent="0.15">
      <c r="A160" s="18">
        <v>79.5</v>
      </c>
      <c r="B160" s="18">
        <v>158</v>
      </c>
      <c r="D160">
        <v>676.53955078125</v>
      </c>
      <c r="E160">
        <v>600.137451171875</v>
      </c>
      <c r="F160">
        <v>481.374267578125</v>
      </c>
      <c r="G160">
        <v>476.04605102539102</v>
      </c>
      <c r="I160" s="19">
        <f t="shared" si="17"/>
        <v>195.165283203125</v>
      </c>
      <c r="J160" s="19">
        <f t="shared" si="18"/>
        <v>124.09140014648398</v>
      </c>
      <c r="K160" s="19">
        <f t="shared" si="19"/>
        <v>108.30130310058622</v>
      </c>
      <c r="L160" s="20">
        <f t="shared" si="20"/>
        <v>0.87275430023951461</v>
      </c>
      <c r="M160" s="20">
        <f t="shared" si="21"/>
        <v>1.8283379649929656</v>
      </c>
      <c r="N160" s="18"/>
      <c r="O160" s="18"/>
      <c r="P160" s="18">
        <f t="shared" si="22"/>
        <v>1.04723649790915</v>
      </c>
    </row>
    <row r="161" spans="1:16" x14ac:dyDescent="0.15">
      <c r="A161" s="18">
        <v>80</v>
      </c>
      <c r="B161" s="18">
        <v>159</v>
      </c>
      <c r="D161">
        <v>676.67205810546898</v>
      </c>
      <c r="E161">
        <v>602.27404785156295</v>
      </c>
      <c r="F161">
        <v>482.10098266601602</v>
      </c>
      <c r="G161">
        <v>476.92376708984398</v>
      </c>
      <c r="I161" s="19">
        <f t="shared" si="17"/>
        <v>194.57107543945295</v>
      </c>
      <c r="J161" s="19">
        <f t="shared" si="18"/>
        <v>125.35028076171898</v>
      </c>
      <c r="K161" s="19">
        <f t="shared" si="19"/>
        <v>106.82587890624967</v>
      </c>
      <c r="L161" s="20">
        <f t="shared" si="20"/>
        <v>0.85221890415480805</v>
      </c>
      <c r="M161" s="20">
        <f t="shared" si="21"/>
        <v>1.8138125290639411</v>
      </c>
      <c r="N161" s="18"/>
      <c r="O161" s="18"/>
      <c r="P161" s="18">
        <f t="shared" si="22"/>
        <v>0.24445539963390958</v>
      </c>
    </row>
    <row r="162" spans="1:16" x14ac:dyDescent="0.15">
      <c r="A162" s="18">
        <v>80.5</v>
      </c>
      <c r="B162" s="18">
        <v>160</v>
      </c>
      <c r="D162">
        <v>666.28302001953102</v>
      </c>
      <c r="E162">
        <v>594.43890380859398</v>
      </c>
      <c r="F162">
        <v>480.55593872070301</v>
      </c>
      <c r="G162">
        <v>475.29010009765602</v>
      </c>
      <c r="I162" s="19">
        <f t="shared" si="17"/>
        <v>185.72708129882801</v>
      </c>
      <c r="J162" s="19">
        <f t="shared" si="18"/>
        <v>119.14880371093795</v>
      </c>
      <c r="K162" s="19">
        <f t="shared" si="19"/>
        <v>102.32291870117145</v>
      </c>
      <c r="L162" s="20">
        <f t="shared" si="20"/>
        <v>0.8587825938178355</v>
      </c>
      <c r="M162" s="20">
        <f t="shared" si="21"/>
        <v>1.8263861788826508</v>
      </c>
      <c r="N162" s="18"/>
      <c r="O162" s="18"/>
      <c r="P162" s="18">
        <f t="shared" si="22"/>
        <v>0.93936662020681805</v>
      </c>
    </row>
    <row r="163" spans="1:16" x14ac:dyDescent="0.15">
      <c r="A163" s="18">
        <v>81</v>
      </c>
      <c r="B163" s="18">
        <v>161</v>
      </c>
      <c r="D163">
        <v>658.72686767578102</v>
      </c>
      <c r="E163">
        <v>589.28704833984398</v>
      </c>
      <c r="F163">
        <v>481.80841064453102</v>
      </c>
      <c r="G163">
        <v>476.80941772460898</v>
      </c>
      <c r="I163" s="19">
        <f t="shared" si="17"/>
        <v>176.91845703125</v>
      </c>
      <c r="J163" s="19">
        <f t="shared" si="18"/>
        <v>112.477630615235</v>
      </c>
      <c r="K163" s="19">
        <f t="shared" si="19"/>
        <v>98.1841156005855</v>
      </c>
      <c r="L163" s="20">
        <f t="shared" si="20"/>
        <v>0.8729212649976158</v>
      </c>
      <c r="M163" s="20">
        <f t="shared" si="21"/>
        <v>1.8465348102181132</v>
      </c>
      <c r="N163" s="18"/>
      <c r="O163" s="18"/>
      <c r="P163" s="18">
        <f t="shared" si="22"/>
        <v>2.0529263420121278</v>
      </c>
    </row>
    <row r="164" spans="1:16" x14ac:dyDescent="0.15">
      <c r="A164" s="18">
        <v>81.5</v>
      </c>
      <c r="B164" s="18">
        <v>162</v>
      </c>
      <c r="D164">
        <v>660.94519042968795</v>
      </c>
      <c r="E164">
        <v>591.15002441406295</v>
      </c>
      <c r="F164">
        <v>481.01931762695301</v>
      </c>
      <c r="G164">
        <v>475.91882324218801</v>
      </c>
      <c r="I164" s="19">
        <f t="shared" si="17"/>
        <v>179.92587280273494</v>
      </c>
      <c r="J164" s="19">
        <f t="shared" si="18"/>
        <v>115.23120117187494</v>
      </c>
      <c r="K164" s="19">
        <f t="shared" si="19"/>
        <v>99.264031982422495</v>
      </c>
      <c r="L164" s="20">
        <f t="shared" si="20"/>
        <v>0.86143363058728895</v>
      </c>
      <c r="M164" s="20">
        <f t="shared" si="21"/>
        <v>1.8410571359634682</v>
      </c>
      <c r="N164" s="18"/>
      <c r="O164" s="18"/>
      <c r="P164" s="18">
        <f t="shared" si="22"/>
        <v>1.7501902743564155</v>
      </c>
    </row>
    <row r="165" spans="1:16" x14ac:dyDescent="0.15">
      <c r="A165" s="18">
        <v>82</v>
      </c>
      <c r="B165" s="18">
        <v>163</v>
      </c>
      <c r="D165">
        <v>662.86834716796898</v>
      </c>
      <c r="E165">
        <v>591.99102783203102</v>
      </c>
      <c r="F165">
        <v>481.947509765625</v>
      </c>
      <c r="G165">
        <v>476.27770996093801</v>
      </c>
      <c r="I165" s="19">
        <f t="shared" si="17"/>
        <v>180.92083740234398</v>
      </c>
      <c r="J165" s="19">
        <f t="shared" si="18"/>
        <v>115.71331787109301</v>
      </c>
      <c r="K165" s="19">
        <f t="shared" si="19"/>
        <v>99.92151489257887</v>
      </c>
      <c r="L165" s="20">
        <f t="shared" si="20"/>
        <v>0.86352648710577529</v>
      </c>
      <c r="M165" s="20">
        <f t="shared" si="21"/>
        <v>1.8491599526376366</v>
      </c>
      <c r="N165" s="18"/>
      <c r="O165" s="18"/>
      <c r="P165" s="18">
        <f t="shared" si="22"/>
        <v>2.1980107804394038</v>
      </c>
    </row>
    <row r="166" spans="1:16" x14ac:dyDescent="0.15">
      <c r="A166" s="18">
        <v>82.5</v>
      </c>
      <c r="B166" s="18">
        <v>164</v>
      </c>
      <c r="D166">
        <v>657.28839111328102</v>
      </c>
      <c r="E166">
        <v>588.04895019531295</v>
      </c>
      <c r="F166">
        <v>480.91485595703102</v>
      </c>
      <c r="G166">
        <v>475.40692138671898</v>
      </c>
      <c r="I166" s="19">
        <f t="shared" si="17"/>
        <v>176.37353515625</v>
      </c>
      <c r="J166" s="19">
        <f t="shared" si="18"/>
        <v>112.64202880859398</v>
      </c>
      <c r="K166" s="19">
        <f t="shared" si="19"/>
        <v>97.524114990234224</v>
      </c>
      <c r="L166" s="20">
        <f t="shared" si="20"/>
        <v>0.8657879835949267</v>
      </c>
      <c r="M166" s="20">
        <f t="shared" si="21"/>
        <v>1.8574314092824702</v>
      </c>
      <c r="N166" s="18"/>
      <c r="O166" s="18"/>
      <c r="P166" s="18">
        <f t="shared" si="22"/>
        <v>2.6551515562564845</v>
      </c>
    </row>
    <row r="167" spans="1:16" x14ac:dyDescent="0.15">
      <c r="A167" s="18">
        <v>83</v>
      </c>
      <c r="B167" s="18">
        <v>165</v>
      </c>
      <c r="D167">
        <v>654.37194824218795</v>
      </c>
      <c r="E167">
        <v>585.884521484375</v>
      </c>
      <c r="F167">
        <v>481.90493774414102</v>
      </c>
      <c r="G167">
        <v>477.00793457031301</v>
      </c>
      <c r="I167" s="19">
        <f t="shared" si="17"/>
        <v>172.46701049804693</v>
      </c>
      <c r="J167" s="19">
        <f t="shared" si="18"/>
        <v>108.87658691406199</v>
      </c>
      <c r="K167" s="19">
        <f t="shared" si="19"/>
        <v>96.253399658203548</v>
      </c>
      <c r="L167" s="20">
        <f t="shared" si="20"/>
        <v>0.88405967147168085</v>
      </c>
      <c r="M167" s="20">
        <f t="shared" si="21"/>
        <v>1.8817130573149066</v>
      </c>
      <c r="N167" s="18"/>
      <c r="O167" s="18"/>
      <c r="P167" s="18">
        <f t="shared" si="22"/>
        <v>3.9971318018518489</v>
      </c>
    </row>
    <row r="168" spans="1:16" x14ac:dyDescent="0.15">
      <c r="A168" s="18">
        <v>83.5</v>
      </c>
      <c r="B168" s="18">
        <v>166</v>
      </c>
      <c r="D168">
        <v>659.55078125</v>
      </c>
      <c r="E168">
        <v>589.56427001953102</v>
      </c>
      <c r="F168">
        <v>480.68960571289102</v>
      </c>
      <c r="G168">
        <v>475.62625122070301</v>
      </c>
      <c r="I168" s="19">
        <f t="shared" si="17"/>
        <v>178.86117553710898</v>
      </c>
      <c r="J168" s="19">
        <f t="shared" si="18"/>
        <v>113.93801879882801</v>
      </c>
      <c r="K168" s="19">
        <f t="shared" si="19"/>
        <v>99.104562377929369</v>
      </c>
      <c r="L168" s="20">
        <f t="shared" si="20"/>
        <v>0.86981117824166321</v>
      </c>
      <c r="M168" s="20">
        <f t="shared" si="21"/>
        <v>1.8734745242405708</v>
      </c>
      <c r="N168" s="18"/>
      <c r="O168" s="18"/>
      <c r="P168" s="18">
        <f t="shared" si="22"/>
        <v>3.5418106216883913</v>
      </c>
    </row>
    <row r="169" spans="1:16" x14ac:dyDescent="0.15">
      <c r="A169" s="18">
        <v>84</v>
      </c>
      <c r="B169" s="18">
        <v>167</v>
      </c>
      <c r="D169">
        <v>659.865234375</v>
      </c>
      <c r="E169">
        <v>588.90881347656295</v>
      </c>
      <c r="F169">
        <v>481.93069458007801</v>
      </c>
      <c r="G169">
        <v>476.49752807617199</v>
      </c>
      <c r="I169" s="19">
        <f t="shared" si="17"/>
        <v>177.93453979492199</v>
      </c>
      <c r="J169" s="19">
        <f t="shared" si="18"/>
        <v>112.41128540039097</v>
      </c>
      <c r="K169" s="19">
        <f t="shared" si="19"/>
        <v>99.246640014648321</v>
      </c>
      <c r="L169" s="20">
        <f t="shared" si="20"/>
        <v>0.88288857885707572</v>
      </c>
      <c r="M169" s="20">
        <f t="shared" si="21"/>
        <v>1.8925618850116654</v>
      </c>
      <c r="N169" s="18"/>
      <c r="O169" s="18"/>
      <c r="P169" s="18">
        <f t="shared" si="22"/>
        <v>4.5967168233244404</v>
      </c>
    </row>
    <row r="170" spans="1:16" x14ac:dyDescent="0.15">
      <c r="A170" s="18">
        <v>84.5</v>
      </c>
      <c r="B170" s="18">
        <v>168</v>
      </c>
      <c r="D170">
        <v>654.16802978515602</v>
      </c>
      <c r="E170">
        <v>584.43798828125</v>
      </c>
      <c r="F170">
        <v>480.91485595703102</v>
      </c>
      <c r="G170">
        <v>475.58364868164102</v>
      </c>
      <c r="I170" s="19">
        <f t="shared" si="17"/>
        <v>173.253173828125</v>
      </c>
      <c r="J170" s="19">
        <f t="shared" si="18"/>
        <v>108.85433959960898</v>
      </c>
      <c r="K170" s="19">
        <f t="shared" si="19"/>
        <v>97.055136108398727</v>
      </c>
      <c r="L170" s="20">
        <f t="shared" si="20"/>
        <v>0.8916055755369019</v>
      </c>
      <c r="M170" s="20">
        <f t="shared" si="21"/>
        <v>1.9072888418471736</v>
      </c>
      <c r="N170" s="18"/>
      <c r="O170" s="18"/>
      <c r="P170" s="18">
        <f t="shared" si="22"/>
        <v>5.4106354306853168</v>
      </c>
    </row>
    <row r="171" spans="1:16" x14ac:dyDescent="0.15">
      <c r="A171" s="18">
        <v>85</v>
      </c>
      <c r="B171" s="18">
        <v>169</v>
      </c>
      <c r="D171">
        <v>655.74841308593795</v>
      </c>
      <c r="E171">
        <v>585.22283935546898</v>
      </c>
      <c r="F171">
        <v>481.26336669921898</v>
      </c>
      <c r="G171">
        <v>476.28713989257801</v>
      </c>
      <c r="I171" s="19">
        <f t="shared" si="17"/>
        <v>174.48504638671898</v>
      </c>
      <c r="J171" s="19">
        <f t="shared" si="18"/>
        <v>108.93569946289097</v>
      </c>
      <c r="K171" s="19">
        <f t="shared" si="19"/>
        <v>98.230056762695312</v>
      </c>
      <c r="L171" s="20">
        <f t="shared" si="20"/>
        <v>0.90172512084670153</v>
      </c>
      <c r="M171" s="20">
        <f t="shared" si="21"/>
        <v>1.9234183473126554</v>
      </c>
      <c r="N171" s="18"/>
      <c r="O171" s="18"/>
      <c r="P171" s="18">
        <f t="shared" si="22"/>
        <v>6.3020690630723815</v>
      </c>
    </row>
    <row r="172" spans="1:16" x14ac:dyDescent="0.15">
      <c r="A172" s="18">
        <v>85.5</v>
      </c>
      <c r="B172" s="18">
        <v>170</v>
      </c>
      <c r="D172">
        <v>653.04852294921898</v>
      </c>
      <c r="E172">
        <v>582.78479003906295</v>
      </c>
      <c r="F172">
        <v>480.34506225585898</v>
      </c>
      <c r="G172">
        <v>475.76239013671898</v>
      </c>
      <c r="I172" s="19">
        <f t="shared" si="17"/>
        <v>172.70346069336</v>
      </c>
      <c r="J172" s="19">
        <f t="shared" si="18"/>
        <v>107.02239990234398</v>
      </c>
      <c r="K172" s="19">
        <f t="shared" si="19"/>
        <v>97.787780761719219</v>
      </c>
      <c r="L172" s="20">
        <f t="shared" si="20"/>
        <v>0.9137132119159056</v>
      </c>
      <c r="M172" s="20">
        <f t="shared" si="21"/>
        <v>1.9414163985375414</v>
      </c>
      <c r="N172" s="18"/>
      <c r="O172" s="18"/>
      <c r="P172" s="18">
        <f t="shared" si="22"/>
        <v>7.2967721067350695</v>
      </c>
    </row>
    <row r="173" spans="1:16" x14ac:dyDescent="0.15">
      <c r="A173" s="18">
        <v>86</v>
      </c>
      <c r="B173" s="18">
        <v>171</v>
      </c>
      <c r="D173">
        <v>650.11590576171898</v>
      </c>
      <c r="E173">
        <v>580.18420410156295</v>
      </c>
      <c r="F173">
        <v>480.733154296875</v>
      </c>
      <c r="G173">
        <v>476.11138916015602</v>
      </c>
      <c r="I173" s="19">
        <f t="shared" si="17"/>
        <v>169.38275146484398</v>
      </c>
      <c r="J173" s="19">
        <f t="shared" si="18"/>
        <v>104.07281494140693</v>
      </c>
      <c r="K173" s="19">
        <f t="shared" si="19"/>
        <v>96.531781005859131</v>
      </c>
      <c r="L173" s="20">
        <f t="shared" si="20"/>
        <v>0.92754079016894653</v>
      </c>
      <c r="M173" s="20">
        <f t="shared" si="21"/>
        <v>1.9612539369462645</v>
      </c>
      <c r="N173" s="18"/>
      <c r="O173" s="18"/>
      <c r="P173" s="18">
        <f t="shared" si="22"/>
        <v>8.3931385737138946</v>
      </c>
    </row>
    <row r="174" spans="1:16" x14ac:dyDescent="0.15">
      <c r="A174" s="18">
        <v>86.5</v>
      </c>
      <c r="B174" s="18">
        <v>172</v>
      </c>
      <c r="D174">
        <v>649.11724853515602</v>
      </c>
      <c r="E174">
        <v>578.42541503906295</v>
      </c>
      <c r="F174">
        <v>481.089599609375</v>
      </c>
      <c r="G174">
        <v>476.21731567382801</v>
      </c>
      <c r="I174" s="19">
        <f t="shared" si="17"/>
        <v>168.02764892578102</v>
      </c>
      <c r="J174" s="19">
        <f t="shared" si="18"/>
        <v>102.20809936523494</v>
      </c>
      <c r="K174" s="19">
        <f t="shared" si="19"/>
        <v>96.481979370116562</v>
      </c>
      <c r="L174" s="20">
        <f t="shared" si="20"/>
        <v>0.94397586853996363</v>
      </c>
      <c r="M174" s="20">
        <f t="shared" si="21"/>
        <v>1.9836989754729637</v>
      </c>
      <c r="N174" s="18"/>
      <c r="O174" s="18"/>
      <c r="P174" s="18">
        <f t="shared" si="22"/>
        <v>9.6336144373875907</v>
      </c>
    </row>
    <row r="175" spans="1:16" x14ac:dyDescent="0.15">
      <c r="A175" s="18">
        <v>87</v>
      </c>
      <c r="B175" s="18">
        <v>173</v>
      </c>
      <c r="D175">
        <v>654.78753662109398</v>
      </c>
      <c r="E175">
        <v>581.82702636718795</v>
      </c>
      <c r="F175">
        <v>480.56683349609398</v>
      </c>
      <c r="G175">
        <v>475.357421875</v>
      </c>
      <c r="I175" s="19">
        <f t="shared" si="17"/>
        <v>174.220703125</v>
      </c>
      <c r="J175" s="19">
        <f t="shared" si="18"/>
        <v>106.46960449218795</v>
      </c>
      <c r="K175" s="19">
        <f t="shared" si="19"/>
        <v>99.691979980468432</v>
      </c>
      <c r="L175" s="20">
        <f t="shared" si="20"/>
        <v>0.93634216503343148</v>
      </c>
      <c r="M175" s="20">
        <f t="shared" si="21"/>
        <v>1.9820752321221136</v>
      </c>
      <c r="N175" s="18"/>
      <c r="O175" s="18"/>
      <c r="P175" s="18">
        <f t="shared" si="22"/>
        <v>9.5438745853871474</v>
      </c>
    </row>
    <row r="176" spans="1:16" x14ac:dyDescent="0.15">
      <c r="A176" s="18">
        <v>87.5</v>
      </c>
      <c r="B176" s="18">
        <v>174</v>
      </c>
      <c r="D176">
        <v>663.10064697265602</v>
      </c>
      <c r="E176">
        <v>590.91778564453102</v>
      </c>
      <c r="F176">
        <v>480.33761596679699</v>
      </c>
      <c r="G176">
        <v>475.04257202148398</v>
      </c>
      <c r="I176" s="19">
        <f t="shared" si="17"/>
        <v>182.76303100585903</v>
      </c>
      <c r="J176" s="19">
        <f t="shared" si="18"/>
        <v>115.87521362304705</v>
      </c>
      <c r="K176" s="19">
        <f t="shared" si="19"/>
        <v>101.65038146972611</v>
      </c>
      <c r="L176" s="20">
        <f t="shared" si="20"/>
        <v>0.87724007828287032</v>
      </c>
      <c r="M176" s="20">
        <f t="shared" si="21"/>
        <v>1.9289831055272346</v>
      </c>
      <c r="N176" s="18"/>
      <c r="O176" s="18"/>
      <c r="P176" s="18">
        <f t="shared" si="22"/>
        <v>6.609618022908391</v>
      </c>
    </row>
    <row r="177" spans="1:16" x14ac:dyDescent="0.15">
      <c r="A177" s="18">
        <v>88</v>
      </c>
      <c r="B177" s="18">
        <v>175</v>
      </c>
      <c r="D177">
        <v>664.01708984375</v>
      </c>
      <c r="E177">
        <v>591.33599853515602</v>
      </c>
      <c r="F177">
        <v>481.63366699218801</v>
      </c>
      <c r="G177">
        <v>476.36090087890602</v>
      </c>
      <c r="I177" s="19">
        <f t="shared" si="17"/>
        <v>182.38342285156199</v>
      </c>
      <c r="J177" s="19">
        <f t="shared" si="18"/>
        <v>114.97509765625</v>
      </c>
      <c r="K177" s="19">
        <f t="shared" si="19"/>
        <v>101.90085449218699</v>
      </c>
      <c r="L177" s="20">
        <f t="shared" si="20"/>
        <v>0.88628630520365304</v>
      </c>
      <c r="M177" s="20">
        <f t="shared" si="21"/>
        <v>1.9440392926036996</v>
      </c>
      <c r="N177" s="18"/>
      <c r="O177" s="18"/>
      <c r="P177" s="18">
        <f t="shared" si="22"/>
        <v>7.4417322848239502</v>
      </c>
    </row>
    <row r="178" spans="1:16" x14ac:dyDescent="0.15">
      <c r="A178" s="18">
        <v>88.5</v>
      </c>
      <c r="B178" s="18">
        <v>176</v>
      </c>
      <c r="D178">
        <v>659.69989013671898</v>
      </c>
      <c r="E178">
        <v>587.43395996093795</v>
      </c>
      <c r="F178">
        <v>480.56979370117199</v>
      </c>
      <c r="G178">
        <v>475.91583251953102</v>
      </c>
      <c r="I178" s="19">
        <f t="shared" si="17"/>
        <v>179.13009643554699</v>
      </c>
      <c r="J178" s="19">
        <f t="shared" si="18"/>
        <v>111.51812744140693</v>
      </c>
      <c r="K178" s="19">
        <f t="shared" si="19"/>
        <v>101.06740722656214</v>
      </c>
      <c r="L178" s="20">
        <f t="shared" si="20"/>
        <v>0.90628680327926292</v>
      </c>
      <c r="M178" s="20">
        <f t="shared" si="21"/>
        <v>1.9700497508349915</v>
      </c>
      <c r="N178" s="18"/>
      <c r="O178" s="18"/>
      <c r="P178" s="18">
        <f t="shared" si="22"/>
        <v>8.8792591396176963</v>
      </c>
    </row>
    <row r="179" spans="1:16" x14ac:dyDescent="0.15">
      <c r="A179" s="18">
        <v>89</v>
      </c>
      <c r="B179" s="18">
        <v>177</v>
      </c>
      <c r="D179">
        <v>662.46405029296898</v>
      </c>
      <c r="E179">
        <v>587.81671142578102</v>
      </c>
      <c r="F179">
        <v>480.24652099609398</v>
      </c>
      <c r="G179">
        <v>475.47079467773398</v>
      </c>
      <c r="I179" s="19">
        <f t="shared" si="17"/>
        <v>182.217529296875</v>
      </c>
      <c r="J179" s="19">
        <f t="shared" si="18"/>
        <v>112.34591674804705</v>
      </c>
      <c r="K179" s="19">
        <f t="shared" si="19"/>
        <v>103.57538757324207</v>
      </c>
      <c r="L179" s="20">
        <f t="shared" si="20"/>
        <v>0.92193281759875412</v>
      </c>
      <c r="M179" s="20">
        <f t="shared" si="21"/>
        <v>1.9917057253101649</v>
      </c>
      <c r="N179" s="18"/>
      <c r="O179" s="18"/>
      <c r="P179" s="18">
        <f t="shared" si="22"/>
        <v>10.076125592256256</v>
      </c>
    </row>
    <row r="180" spans="1:16" x14ac:dyDescent="0.15">
      <c r="A180" s="18">
        <v>89.5</v>
      </c>
      <c r="B180" s="18">
        <v>178</v>
      </c>
      <c r="D180">
        <v>661.46588134765602</v>
      </c>
      <c r="E180">
        <v>588.60150146484398</v>
      </c>
      <c r="F180">
        <v>481.30050659179699</v>
      </c>
      <c r="G180">
        <v>476.52178955078102</v>
      </c>
      <c r="I180" s="19">
        <f t="shared" si="17"/>
        <v>180.16537475585903</v>
      </c>
      <c r="J180" s="19">
        <f t="shared" si="18"/>
        <v>112.07971191406295</v>
      </c>
      <c r="K180" s="19">
        <f t="shared" si="19"/>
        <v>101.70957641601497</v>
      </c>
      <c r="L180" s="20">
        <f t="shared" si="20"/>
        <v>0.90747535552197633</v>
      </c>
      <c r="M180" s="20">
        <f t="shared" si="21"/>
        <v>1.983258223389069</v>
      </c>
      <c r="N180" s="18"/>
      <c r="O180" s="18"/>
      <c r="P180" s="18">
        <f t="shared" si="22"/>
        <v>9.6092552757276586</v>
      </c>
    </row>
    <row r="181" spans="1:16" x14ac:dyDescent="0.15">
      <c r="A181" s="18">
        <v>90</v>
      </c>
      <c r="B181" s="18">
        <v>179</v>
      </c>
      <c r="D181">
        <v>663.24395751953102</v>
      </c>
      <c r="E181">
        <v>590.84185791015602</v>
      </c>
      <c r="F181">
        <v>480.11831665039102</v>
      </c>
      <c r="G181">
        <v>475.28317260742199</v>
      </c>
      <c r="I181" s="19">
        <f t="shared" si="17"/>
        <v>183.12564086914</v>
      </c>
      <c r="J181" s="19">
        <f t="shared" si="18"/>
        <v>115.55868530273403</v>
      </c>
      <c r="K181" s="19">
        <f t="shared" si="19"/>
        <v>102.23456115722618</v>
      </c>
      <c r="L181" s="20">
        <f t="shared" si="20"/>
        <v>0.88469820238433772</v>
      </c>
      <c r="M181" s="20">
        <f t="shared" si="21"/>
        <v>1.9664910304071124</v>
      </c>
      <c r="N181" s="18"/>
      <c r="O181" s="18"/>
      <c r="P181" s="18">
        <f t="shared" si="22"/>
        <v>8.6825783991905734</v>
      </c>
    </row>
    <row r="182" spans="1:16" x14ac:dyDescent="0.15">
      <c r="A182" s="18">
        <v>90.5</v>
      </c>
      <c r="B182" s="18">
        <v>180</v>
      </c>
      <c r="D182">
        <v>665.952392578125</v>
      </c>
      <c r="E182">
        <v>592.789306640625</v>
      </c>
      <c r="F182">
        <v>481.33465576171898</v>
      </c>
      <c r="G182">
        <v>475.88565063476602</v>
      </c>
      <c r="I182" s="19">
        <f t="shared" si="17"/>
        <v>184.61773681640602</v>
      </c>
      <c r="J182" s="19">
        <f t="shared" si="18"/>
        <v>116.90365600585898</v>
      </c>
      <c r="K182" s="19">
        <f t="shared" si="19"/>
        <v>102.78517761230475</v>
      </c>
      <c r="L182" s="20">
        <f t="shared" si="20"/>
        <v>0.87922979591975603</v>
      </c>
      <c r="M182" s="20">
        <f t="shared" si="21"/>
        <v>1.967032584098213</v>
      </c>
      <c r="N182" s="18"/>
      <c r="O182" s="18"/>
      <c r="P182" s="18">
        <f t="shared" si="22"/>
        <v>8.7125085898603132</v>
      </c>
    </row>
    <row r="183" spans="1:16" x14ac:dyDescent="0.15">
      <c r="A183" s="18">
        <v>91</v>
      </c>
      <c r="B183" s="18">
        <v>181</v>
      </c>
      <c r="D183">
        <v>663.60150146484398</v>
      </c>
      <c r="E183">
        <v>594.14239501953102</v>
      </c>
      <c r="F183">
        <v>480.84307861328102</v>
      </c>
      <c r="G183">
        <v>475.61337280273398</v>
      </c>
      <c r="I183" s="19">
        <f t="shared" si="17"/>
        <v>182.75842285156295</v>
      </c>
      <c r="J183" s="19">
        <f t="shared" si="18"/>
        <v>118.52902221679705</v>
      </c>
      <c r="K183" s="19">
        <f t="shared" si="19"/>
        <v>99.788107299805034</v>
      </c>
      <c r="L183" s="20">
        <f t="shared" si="20"/>
        <v>0.84188754309713532</v>
      </c>
      <c r="M183" s="20">
        <f t="shared" si="21"/>
        <v>1.9357002914312742</v>
      </c>
      <c r="N183" s="18"/>
      <c r="O183" s="18"/>
      <c r="P183" s="18">
        <f t="shared" si="22"/>
        <v>6.9808585077869729</v>
      </c>
    </row>
    <row r="184" spans="1:16" x14ac:dyDescent="0.15">
      <c r="A184" s="18">
        <v>91.5</v>
      </c>
      <c r="B184" s="18">
        <v>182</v>
      </c>
      <c r="D184">
        <v>663.7080078125</v>
      </c>
      <c r="E184">
        <v>593.980712890625</v>
      </c>
      <c r="F184">
        <v>480.52426147460898</v>
      </c>
      <c r="G184">
        <v>475.29702758789102</v>
      </c>
      <c r="I184" s="19">
        <f t="shared" si="17"/>
        <v>183.18374633789102</v>
      </c>
      <c r="J184" s="19">
        <f t="shared" si="18"/>
        <v>118.68368530273398</v>
      </c>
      <c r="K184" s="19">
        <f t="shared" si="19"/>
        <v>100.10516662597725</v>
      </c>
      <c r="L184" s="20">
        <f t="shared" si="20"/>
        <v>0.84346189933884064</v>
      </c>
      <c r="M184" s="20">
        <f t="shared" si="21"/>
        <v>1.9432846078286614</v>
      </c>
      <c r="N184" s="18"/>
      <c r="O184" s="18"/>
      <c r="P184" s="18">
        <f t="shared" si="22"/>
        <v>7.4000229223292839</v>
      </c>
    </row>
    <row r="185" spans="1:16" x14ac:dyDescent="0.15">
      <c r="A185" s="18">
        <v>92</v>
      </c>
      <c r="B185" s="18">
        <v>183</v>
      </c>
      <c r="D185">
        <v>663.96044921875</v>
      </c>
      <c r="E185">
        <v>595.87152099609398</v>
      </c>
      <c r="F185">
        <v>481.05593872070301</v>
      </c>
      <c r="G185">
        <v>475.72869873046898</v>
      </c>
      <c r="I185" s="19">
        <f t="shared" si="17"/>
        <v>182.90451049804699</v>
      </c>
      <c r="J185" s="19">
        <f t="shared" si="18"/>
        <v>120.142822265625</v>
      </c>
      <c r="K185" s="19">
        <f t="shared" si="19"/>
        <v>98.804534912109489</v>
      </c>
      <c r="L185" s="20">
        <f t="shared" si="20"/>
        <v>0.82239232480873081</v>
      </c>
      <c r="M185" s="20">
        <f t="shared" si="21"/>
        <v>1.9282249934542339</v>
      </c>
      <c r="N185" s="18"/>
      <c r="O185" s="18"/>
      <c r="P185" s="18">
        <f t="shared" si="22"/>
        <v>6.5677192430333484</v>
      </c>
    </row>
    <row r="186" spans="1:16" x14ac:dyDescent="0.15">
      <c r="A186" s="18">
        <v>92.5</v>
      </c>
      <c r="B186" s="18">
        <v>184</v>
      </c>
      <c r="D186">
        <v>663.60559082031295</v>
      </c>
      <c r="E186">
        <v>597.70666503906295</v>
      </c>
      <c r="F186">
        <v>481.00692749023398</v>
      </c>
      <c r="G186">
        <v>475.47375488281301</v>
      </c>
      <c r="I186" s="19">
        <f t="shared" si="17"/>
        <v>182.59866333007898</v>
      </c>
      <c r="J186" s="19">
        <f t="shared" si="18"/>
        <v>122.23291015624994</v>
      </c>
      <c r="K186" s="19">
        <f t="shared" si="19"/>
        <v>97.035626220704017</v>
      </c>
      <c r="L186" s="20">
        <f t="shared" si="20"/>
        <v>0.79385843057048777</v>
      </c>
      <c r="M186" s="20">
        <f t="shared" si="21"/>
        <v>1.905701059371673</v>
      </c>
      <c r="N186" s="18"/>
      <c r="O186" s="18"/>
      <c r="P186" s="18">
        <f t="shared" si="22"/>
        <v>5.3228830378667586</v>
      </c>
    </row>
    <row r="187" spans="1:16" x14ac:dyDescent="0.15">
      <c r="A187" s="18">
        <v>93</v>
      </c>
      <c r="B187" s="18">
        <v>185</v>
      </c>
      <c r="D187">
        <v>662.558837890625</v>
      </c>
      <c r="E187">
        <v>598.91375732421898</v>
      </c>
      <c r="F187">
        <v>481.43762207031301</v>
      </c>
      <c r="G187">
        <v>476.30743408203102</v>
      </c>
      <c r="I187" s="19">
        <f t="shared" si="17"/>
        <v>181.12121582031199</v>
      </c>
      <c r="J187" s="19">
        <f t="shared" si="18"/>
        <v>122.60632324218795</v>
      </c>
      <c r="K187" s="19">
        <f t="shared" si="19"/>
        <v>95.296789550780431</v>
      </c>
      <c r="L187" s="20">
        <f t="shared" si="20"/>
        <v>0.77725835854760783</v>
      </c>
      <c r="M187" s="20">
        <f t="shared" si="21"/>
        <v>1.895110947504475</v>
      </c>
      <c r="N187" s="18"/>
      <c r="O187" s="18"/>
      <c r="P187" s="18">
        <f t="shared" si="22"/>
        <v>4.7375965323775002</v>
      </c>
    </row>
    <row r="188" spans="1:16" x14ac:dyDescent="0.15">
      <c r="A188" s="18">
        <v>93.5</v>
      </c>
      <c r="B188" s="18">
        <v>186</v>
      </c>
      <c r="D188">
        <v>656.59613037109398</v>
      </c>
      <c r="E188">
        <v>594.79876708984398</v>
      </c>
      <c r="F188">
        <v>479.93069458007801</v>
      </c>
      <c r="G188">
        <v>475.13613891601602</v>
      </c>
      <c r="I188" s="19">
        <f t="shared" si="17"/>
        <v>176.66543579101597</v>
      </c>
      <c r="J188" s="19">
        <f t="shared" si="18"/>
        <v>119.66262817382795</v>
      </c>
      <c r="K188" s="19">
        <f t="shared" si="19"/>
        <v>92.901596069336406</v>
      </c>
      <c r="L188" s="20">
        <f t="shared" si="20"/>
        <v>0.77636265797524417</v>
      </c>
      <c r="M188" s="20">
        <f t="shared" si="21"/>
        <v>1.9002252070877934</v>
      </c>
      <c r="N188" s="18"/>
      <c r="O188" s="18"/>
      <c r="P188" s="18">
        <f t="shared" si="22"/>
        <v>5.020247665549844</v>
      </c>
    </row>
    <row r="189" spans="1:16" x14ac:dyDescent="0.15">
      <c r="A189" s="18">
        <v>94</v>
      </c>
      <c r="B189" s="18">
        <v>187</v>
      </c>
      <c r="D189">
        <v>658.980712890625</v>
      </c>
      <c r="E189">
        <v>597.78033447265602</v>
      </c>
      <c r="F189">
        <v>481.65298461914102</v>
      </c>
      <c r="G189">
        <v>476.63317871093801</v>
      </c>
      <c r="I189" s="19">
        <f t="shared" si="17"/>
        <v>177.32772827148398</v>
      </c>
      <c r="J189" s="19">
        <f t="shared" si="18"/>
        <v>121.14715576171801</v>
      </c>
      <c r="K189" s="19">
        <f t="shared" si="19"/>
        <v>92.524719238281378</v>
      </c>
      <c r="L189" s="20">
        <f t="shared" si="20"/>
        <v>0.76373827067196243</v>
      </c>
      <c r="M189" s="20">
        <f t="shared" si="21"/>
        <v>1.8936107799401938</v>
      </c>
      <c r="N189" s="18"/>
      <c r="O189" s="18"/>
      <c r="P189" s="18">
        <f t="shared" si="22"/>
        <v>4.6546863759639425</v>
      </c>
    </row>
    <row r="190" spans="1:16" x14ac:dyDescent="0.15">
      <c r="A190" s="18"/>
      <c r="B190" s="18"/>
      <c r="D190">
        <v>659.46630859375</v>
      </c>
      <c r="E190">
        <v>598.45416259765602</v>
      </c>
      <c r="F190">
        <v>480.56286621093801</v>
      </c>
      <c r="G190">
        <v>475.46533203125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2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771.96301269531295</v>
      </c>
      <c r="E2">
        <v>612.85052490234398</v>
      </c>
      <c r="F2">
        <v>490.24868774414102</v>
      </c>
      <c r="G2">
        <v>484.12609863281301</v>
      </c>
      <c r="I2" s="7">
        <f t="shared" ref="I2:J65" si="0">D2-F2</f>
        <v>281.71432495117193</v>
      </c>
      <c r="J2" s="7">
        <f t="shared" si="0"/>
        <v>128.72442626953097</v>
      </c>
      <c r="K2" s="7">
        <f t="shared" ref="K2:K65" si="1">I2-0.7*J2</f>
        <v>191.60722656250027</v>
      </c>
      <c r="L2" s="8">
        <f t="shared" ref="L2:L65" si="2">K2/J2</f>
        <v>1.4885071319820957</v>
      </c>
      <c r="M2" s="8"/>
      <c r="N2" s="18">
        <f>LINEST(V64:V104,U64:U104)</f>
        <v>-7.8446786294343058E-3</v>
      </c>
      <c r="O2" s="9">
        <f>AVERAGE(M38:M45)</f>
        <v>1.4332219510808801</v>
      </c>
    </row>
    <row r="3" spans="1:16" x14ac:dyDescent="0.15">
      <c r="A3" s="6">
        <v>1</v>
      </c>
      <c r="B3" s="6">
        <v>1</v>
      </c>
      <c r="C3" s="6" t="s">
        <v>7</v>
      </c>
      <c r="D3">
        <v>767.56787109375</v>
      </c>
      <c r="E3">
        <v>610.04193115234398</v>
      </c>
      <c r="F3">
        <v>491.34893798828102</v>
      </c>
      <c r="G3">
        <v>485.08346557617199</v>
      </c>
      <c r="I3" s="7">
        <f t="shared" si="0"/>
        <v>276.21893310546898</v>
      </c>
      <c r="J3" s="7">
        <f t="shared" si="0"/>
        <v>124.95846557617199</v>
      </c>
      <c r="K3" s="7">
        <f t="shared" si="1"/>
        <v>188.74800720214859</v>
      </c>
      <c r="L3" s="8">
        <f t="shared" si="2"/>
        <v>1.5104859549278946</v>
      </c>
      <c r="M3" s="8"/>
      <c r="N3" s="18"/>
    </row>
    <row r="4" spans="1:16" ht="15" x14ac:dyDescent="0.15">
      <c r="A4" s="6">
        <v>1.5</v>
      </c>
      <c r="B4" s="6">
        <v>2</v>
      </c>
      <c r="D4">
        <v>765.38024902343795</v>
      </c>
      <c r="E4">
        <v>608.62585449218795</v>
      </c>
      <c r="F4">
        <v>490.19769287109398</v>
      </c>
      <c r="G4">
        <v>484.04122924804699</v>
      </c>
      <c r="I4" s="7">
        <f t="shared" si="0"/>
        <v>275.18255615234398</v>
      </c>
      <c r="J4" s="7">
        <f t="shared" si="0"/>
        <v>124.58462524414097</v>
      </c>
      <c r="K4" s="7">
        <f t="shared" si="1"/>
        <v>187.97331848144529</v>
      </c>
      <c r="L4" s="8">
        <f t="shared" si="2"/>
        <v>1.5088002882625793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764.10296630859398</v>
      </c>
      <c r="E5">
        <v>607.04693603515602</v>
      </c>
      <c r="F5">
        <v>490.82849121093801</v>
      </c>
      <c r="G5">
        <v>485.32727050781301</v>
      </c>
      <c r="I5" s="7">
        <f t="shared" si="0"/>
        <v>273.27447509765597</v>
      </c>
      <c r="J5" s="7">
        <f t="shared" si="0"/>
        <v>121.71966552734301</v>
      </c>
      <c r="K5" s="7">
        <f t="shared" si="1"/>
        <v>188.07070922851585</v>
      </c>
      <c r="L5" s="8">
        <f t="shared" si="2"/>
        <v>1.5451135887837926</v>
      </c>
      <c r="M5" s="8"/>
      <c r="N5" s="18">
        <f>RSQ(V64:V104,U64:U104)</f>
        <v>0.99017321943518688</v>
      </c>
    </row>
    <row r="6" spans="1:16" x14ac:dyDescent="0.15">
      <c r="A6" s="6">
        <v>2.5</v>
      </c>
      <c r="B6" s="6">
        <v>4</v>
      </c>
      <c r="C6" s="6" t="s">
        <v>5</v>
      </c>
      <c r="D6">
        <v>763.35162353515602</v>
      </c>
      <c r="E6">
        <v>606.54803466796898</v>
      </c>
      <c r="F6">
        <v>489.98916625976602</v>
      </c>
      <c r="G6">
        <v>483.68984985351602</v>
      </c>
      <c r="I6" s="7">
        <f t="shared" si="0"/>
        <v>273.36245727539</v>
      </c>
      <c r="J6" s="7">
        <f t="shared" si="0"/>
        <v>122.85818481445295</v>
      </c>
      <c r="K6" s="7">
        <f t="shared" si="1"/>
        <v>187.36172790527294</v>
      </c>
      <c r="L6" s="8">
        <f t="shared" si="2"/>
        <v>1.5250243863543704</v>
      </c>
      <c r="M6" s="8">
        <f t="shared" ref="M6:M22" si="3">L6+ABS($N$2)*A6</f>
        <v>1.5446360829279562</v>
      </c>
      <c r="P6" s="6">
        <f t="shared" ref="P6:P69" si="4">(M6-$O$2)/$O$2*100</f>
        <v>7.7736830476990564</v>
      </c>
    </row>
    <row r="7" spans="1:16" x14ac:dyDescent="0.15">
      <c r="A7" s="6">
        <v>3</v>
      </c>
      <c r="B7" s="6">
        <v>5</v>
      </c>
      <c r="C7" s="6" t="s">
        <v>8</v>
      </c>
      <c r="D7">
        <v>758.64227294921898</v>
      </c>
      <c r="E7">
        <v>604.744873046875</v>
      </c>
      <c r="F7">
        <v>490.29129028320301</v>
      </c>
      <c r="G7">
        <v>484.52810668945301</v>
      </c>
      <c r="I7" s="7">
        <f t="shared" si="0"/>
        <v>268.35098266601597</v>
      </c>
      <c r="J7" s="7">
        <f t="shared" si="0"/>
        <v>120.21676635742199</v>
      </c>
      <c r="K7" s="7">
        <f t="shared" si="1"/>
        <v>184.19924621582058</v>
      </c>
      <c r="L7" s="8">
        <f t="shared" si="2"/>
        <v>1.5322259265248355</v>
      </c>
      <c r="M7" s="8">
        <f t="shared" si="3"/>
        <v>1.5557599624131384</v>
      </c>
      <c r="P7" s="6">
        <f t="shared" si="4"/>
        <v>8.5498279760399214</v>
      </c>
    </row>
    <row r="8" spans="1:16" x14ac:dyDescent="0.15">
      <c r="A8" s="6">
        <v>3.5</v>
      </c>
      <c r="B8" s="6">
        <v>6</v>
      </c>
      <c r="D8">
        <v>760.99011230468795</v>
      </c>
      <c r="E8">
        <v>607.89514160156295</v>
      </c>
      <c r="F8">
        <v>489.312255859375</v>
      </c>
      <c r="G8">
        <v>483.49212646484398</v>
      </c>
      <c r="I8" s="7">
        <f t="shared" si="0"/>
        <v>271.67785644531295</v>
      </c>
      <c r="J8" s="7">
        <f t="shared" si="0"/>
        <v>124.40301513671898</v>
      </c>
      <c r="K8" s="7">
        <f t="shared" si="1"/>
        <v>184.59574584960967</v>
      </c>
      <c r="L8" s="8">
        <f t="shared" si="2"/>
        <v>1.4838526674513384</v>
      </c>
      <c r="M8" s="8">
        <f t="shared" si="3"/>
        <v>1.5113090426543585</v>
      </c>
      <c r="P8" s="6">
        <f t="shared" si="4"/>
        <v>5.448360005551697</v>
      </c>
    </row>
    <row r="9" spans="1:16" x14ac:dyDescent="0.15">
      <c r="A9" s="6">
        <v>4</v>
      </c>
      <c r="B9" s="6">
        <v>7</v>
      </c>
      <c r="D9">
        <v>758.22424316406295</v>
      </c>
      <c r="E9">
        <v>609.39208984375</v>
      </c>
      <c r="F9">
        <v>491.030029296875</v>
      </c>
      <c r="G9">
        <v>484.88543701171898</v>
      </c>
      <c r="I9" s="7">
        <f t="shared" si="0"/>
        <v>267.19421386718795</v>
      </c>
      <c r="J9" s="7">
        <f t="shared" si="0"/>
        <v>124.50665283203102</v>
      </c>
      <c r="K9" s="7">
        <f t="shared" si="1"/>
        <v>180.03955688476623</v>
      </c>
      <c r="L9" s="8">
        <f t="shared" si="2"/>
        <v>1.446023588214626</v>
      </c>
      <c r="M9" s="8">
        <f t="shared" si="3"/>
        <v>1.4774023027323633</v>
      </c>
      <c r="P9" s="6">
        <f t="shared" si="4"/>
        <v>3.0825896587869068</v>
      </c>
    </row>
    <row r="10" spans="1:16" x14ac:dyDescent="0.15">
      <c r="A10" s="6">
        <v>4.5</v>
      </c>
      <c r="B10" s="6">
        <v>8</v>
      </c>
      <c r="D10">
        <v>757.04846191406295</v>
      </c>
      <c r="E10">
        <v>607.80511474609398</v>
      </c>
      <c r="F10">
        <v>489.61160278320301</v>
      </c>
      <c r="G10">
        <v>483.460693359375</v>
      </c>
      <c r="I10" s="7">
        <f t="shared" si="0"/>
        <v>267.43685913085994</v>
      </c>
      <c r="J10" s="7">
        <f t="shared" si="0"/>
        <v>124.34442138671898</v>
      </c>
      <c r="K10" s="7">
        <f t="shared" si="1"/>
        <v>180.39576416015666</v>
      </c>
      <c r="L10" s="8">
        <f t="shared" si="2"/>
        <v>1.450774889201619</v>
      </c>
      <c r="M10" s="8">
        <f t="shared" si="3"/>
        <v>1.4860759430340733</v>
      </c>
      <c r="P10" s="6">
        <f t="shared" si="4"/>
        <v>3.6877743822813178</v>
      </c>
    </row>
    <row r="11" spans="1:16" x14ac:dyDescent="0.15">
      <c r="A11" s="6">
        <v>5</v>
      </c>
      <c r="B11" s="6">
        <v>9</v>
      </c>
      <c r="D11">
        <v>755.91076660156295</v>
      </c>
      <c r="E11">
        <v>607.56140136718795</v>
      </c>
      <c r="F11">
        <v>489.75234985351602</v>
      </c>
      <c r="G11">
        <v>483.66293334960898</v>
      </c>
      <c r="I11" s="7">
        <f t="shared" si="0"/>
        <v>266.15841674804693</v>
      </c>
      <c r="J11" s="7">
        <f t="shared" si="0"/>
        <v>123.89846801757898</v>
      </c>
      <c r="K11" s="7">
        <f t="shared" si="1"/>
        <v>179.42948913574165</v>
      </c>
      <c r="L11" s="8">
        <f t="shared" si="2"/>
        <v>1.4481978026579296</v>
      </c>
      <c r="M11" s="8">
        <f t="shared" si="3"/>
        <v>1.4874211958051011</v>
      </c>
      <c r="P11" s="6">
        <f t="shared" si="4"/>
        <v>3.7816365206621376</v>
      </c>
    </row>
    <row r="12" spans="1:16" x14ac:dyDescent="0.15">
      <c r="A12" s="6">
        <v>5.5</v>
      </c>
      <c r="B12" s="6">
        <v>10</v>
      </c>
      <c r="D12">
        <v>754.50836181640602</v>
      </c>
      <c r="E12">
        <v>606.539306640625</v>
      </c>
      <c r="F12">
        <v>488.72860717773398</v>
      </c>
      <c r="G12">
        <v>482.92489624023398</v>
      </c>
      <c r="I12" s="7">
        <f t="shared" si="0"/>
        <v>265.77975463867205</v>
      </c>
      <c r="J12" s="7">
        <f t="shared" si="0"/>
        <v>123.61441040039102</v>
      </c>
      <c r="K12" s="7">
        <f t="shared" si="1"/>
        <v>179.24966735839834</v>
      </c>
      <c r="L12" s="8">
        <f t="shared" si="2"/>
        <v>1.4500709648478922</v>
      </c>
      <c r="M12" s="8">
        <f t="shared" si="3"/>
        <v>1.4932166973097809</v>
      </c>
      <c r="P12" s="6">
        <f t="shared" si="4"/>
        <v>4.1860052578496356</v>
      </c>
    </row>
    <row r="13" spans="1:16" x14ac:dyDescent="0.15">
      <c r="A13" s="6">
        <v>6</v>
      </c>
      <c r="B13" s="6">
        <v>11</v>
      </c>
      <c r="D13">
        <v>756.94738769531295</v>
      </c>
      <c r="E13">
        <v>610.17810058593795</v>
      </c>
      <c r="F13">
        <v>489.76177978515602</v>
      </c>
      <c r="G13">
        <v>483.65838623046898</v>
      </c>
      <c r="I13" s="7">
        <f t="shared" si="0"/>
        <v>267.18560791015693</v>
      </c>
      <c r="J13" s="7">
        <f t="shared" si="0"/>
        <v>126.51971435546898</v>
      </c>
      <c r="K13" s="7">
        <f t="shared" si="1"/>
        <v>178.62180786132865</v>
      </c>
      <c r="L13" s="8">
        <f t="shared" si="2"/>
        <v>1.4118100785421785</v>
      </c>
      <c r="M13" s="8">
        <f t="shared" si="3"/>
        <v>1.4588781503187844</v>
      </c>
      <c r="P13" s="6">
        <f t="shared" si="4"/>
        <v>1.7901064952679095</v>
      </c>
    </row>
    <row r="14" spans="1:16" x14ac:dyDescent="0.15">
      <c r="A14" s="6">
        <v>6.5</v>
      </c>
      <c r="B14" s="6">
        <v>12</v>
      </c>
      <c r="D14">
        <v>755.14685058593795</v>
      </c>
      <c r="E14">
        <v>606.46759033203102</v>
      </c>
      <c r="F14">
        <v>490.02096557617199</v>
      </c>
      <c r="G14">
        <v>484.58679199218801</v>
      </c>
      <c r="I14" s="7">
        <f t="shared" si="0"/>
        <v>265.12588500976597</v>
      </c>
      <c r="J14" s="7">
        <f t="shared" si="0"/>
        <v>121.88079833984301</v>
      </c>
      <c r="K14" s="7">
        <f t="shared" si="1"/>
        <v>179.80932617187585</v>
      </c>
      <c r="L14" s="8">
        <f t="shared" si="2"/>
        <v>1.4752883852180669</v>
      </c>
      <c r="M14" s="8">
        <f t="shared" si="3"/>
        <v>1.52627879630939</v>
      </c>
      <c r="P14" s="6">
        <f t="shared" si="4"/>
        <v>6.4928425885697623</v>
      </c>
    </row>
    <row r="15" spans="1:16" x14ac:dyDescent="0.15">
      <c r="A15" s="6">
        <v>7</v>
      </c>
      <c r="B15" s="6">
        <v>13</v>
      </c>
      <c r="D15">
        <v>757.68115234375</v>
      </c>
      <c r="E15">
        <v>608.31500244140602</v>
      </c>
      <c r="F15">
        <v>488.57839965820301</v>
      </c>
      <c r="G15">
        <v>482.94796752929699</v>
      </c>
      <c r="I15" s="7">
        <f t="shared" si="0"/>
        <v>269.10275268554699</v>
      </c>
      <c r="J15" s="7">
        <f t="shared" si="0"/>
        <v>125.36703491210903</v>
      </c>
      <c r="K15" s="7">
        <f t="shared" si="1"/>
        <v>181.34582824707067</v>
      </c>
      <c r="L15" s="8">
        <f t="shared" si="2"/>
        <v>1.4465192414752941</v>
      </c>
      <c r="M15" s="8">
        <f t="shared" si="3"/>
        <v>1.5014319918813341</v>
      </c>
      <c r="P15" s="6">
        <f t="shared" si="4"/>
        <v>4.7592098871366471</v>
      </c>
    </row>
    <row r="16" spans="1:16" x14ac:dyDescent="0.15">
      <c r="A16" s="6">
        <v>7.5</v>
      </c>
      <c r="B16" s="6">
        <v>14</v>
      </c>
      <c r="D16">
        <v>756.31042480468795</v>
      </c>
      <c r="E16">
        <v>607.01904296875</v>
      </c>
      <c r="F16">
        <v>489.33740234375</v>
      </c>
      <c r="G16">
        <v>483.649658203125</v>
      </c>
      <c r="I16" s="7">
        <f t="shared" si="0"/>
        <v>266.97302246093795</v>
      </c>
      <c r="J16" s="7">
        <f t="shared" si="0"/>
        <v>123.369384765625</v>
      </c>
      <c r="K16" s="7">
        <f t="shared" si="1"/>
        <v>180.61445312500047</v>
      </c>
      <c r="L16" s="8">
        <f t="shared" si="2"/>
        <v>1.4640135676134614</v>
      </c>
      <c r="M16" s="8">
        <f t="shared" si="3"/>
        <v>1.5228486573342186</v>
      </c>
      <c r="P16" s="6">
        <f t="shared" si="4"/>
        <v>6.2535119690111847</v>
      </c>
    </row>
    <row r="17" spans="1:16" x14ac:dyDescent="0.15">
      <c r="A17" s="6">
        <v>8</v>
      </c>
      <c r="B17" s="6">
        <v>15</v>
      </c>
      <c r="D17">
        <v>753.93212890625</v>
      </c>
      <c r="E17">
        <v>606.9599609375</v>
      </c>
      <c r="F17">
        <v>488.46768188476602</v>
      </c>
      <c r="G17">
        <v>482.64581298828102</v>
      </c>
      <c r="I17" s="7">
        <f t="shared" si="0"/>
        <v>265.46444702148398</v>
      </c>
      <c r="J17" s="7">
        <f t="shared" si="0"/>
        <v>124.31414794921898</v>
      </c>
      <c r="K17" s="7">
        <f t="shared" si="1"/>
        <v>178.4445434570307</v>
      </c>
      <c r="L17" s="8">
        <f t="shared" si="2"/>
        <v>1.4354323011562886</v>
      </c>
      <c r="M17" s="8">
        <f t="shared" si="3"/>
        <v>1.498189730191763</v>
      </c>
      <c r="P17" s="6">
        <f t="shared" si="4"/>
        <v>4.5329880038389554</v>
      </c>
    </row>
    <row r="18" spans="1:16" x14ac:dyDescent="0.15">
      <c r="A18" s="6">
        <v>8.5</v>
      </c>
      <c r="B18" s="6">
        <v>16</v>
      </c>
      <c r="D18">
        <v>747.91955566406295</v>
      </c>
      <c r="E18">
        <v>605.97406005859398</v>
      </c>
      <c r="F18">
        <v>490.09674072265602</v>
      </c>
      <c r="G18">
        <v>484.08242797851602</v>
      </c>
      <c r="I18" s="7">
        <f t="shared" si="0"/>
        <v>257.82281494140693</v>
      </c>
      <c r="J18" s="7">
        <f t="shared" si="0"/>
        <v>121.89163208007795</v>
      </c>
      <c r="K18" s="7">
        <f t="shared" si="1"/>
        <v>172.49867248535236</v>
      </c>
      <c r="L18" s="8">
        <f t="shared" si="2"/>
        <v>1.4151805955968133</v>
      </c>
      <c r="M18" s="8">
        <f t="shared" si="3"/>
        <v>1.4818603639470049</v>
      </c>
      <c r="P18" s="6">
        <f t="shared" si="4"/>
        <v>3.3936413567656851</v>
      </c>
    </row>
    <row r="19" spans="1:16" x14ac:dyDescent="0.15">
      <c r="A19" s="6">
        <v>9</v>
      </c>
      <c r="B19" s="6">
        <v>17</v>
      </c>
      <c r="D19">
        <v>742.51257324218795</v>
      </c>
      <c r="E19">
        <v>604.94049072265602</v>
      </c>
      <c r="F19">
        <v>488.35556030273398</v>
      </c>
      <c r="G19">
        <v>482.08172607421898</v>
      </c>
      <c r="I19" s="7">
        <f t="shared" si="0"/>
        <v>254.15701293945398</v>
      </c>
      <c r="J19" s="7">
        <f t="shared" si="0"/>
        <v>122.85876464843705</v>
      </c>
      <c r="K19" s="7">
        <f t="shared" si="1"/>
        <v>168.15587768554803</v>
      </c>
      <c r="L19" s="8">
        <f t="shared" si="2"/>
        <v>1.3686925647244592</v>
      </c>
      <c r="M19" s="8">
        <f t="shared" si="3"/>
        <v>1.439294672389368</v>
      </c>
      <c r="P19" s="6">
        <f t="shared" si="4"/>
        <v>0.42371115680359872</v>
      </c>
    </row>
    <row r="20" spans="1:16" x14ac:dyDescent="0.15">
      <c r="A20" s="6">
        <v>9.5</v>
      </c>
      <c r="B20" s="6">
        <v>18</v>
      </c>
      <c r="D20">
        <v>744.59765625</v>
      </c>
      <c r="E20">
        <v>606.21893310546898</v>
      </c>
      <c r="F20">
        <v>489.68600463867199</v>
      </c>
      <c r="G20">
        <v>483.79043579101602</v>
      </c>
      <c r="I20" s="7">
        <f t="shared" si="0"/>
        <v>254.91165161132801</v>
      </c>
      <c r="J20" s="7">
        <f t="shared" si="0"/>
        <v>122.42849731445295</v>
      </c>
      <c r="K20" s="7">
        <f t="shared" si="1"/>
        <v>169.21170349121095</v>
      </c>
      <c r="L20" s="8">
        <f t="shared" si="2"/>
        <v>1.3821267695265189</v>
      </c>
      <c r="M20" s="8">
        <f t="shared" si="3"/>
        <v>1.4566512165061449</v>
      </c>
      <c r="P20" s="6">
        <f t="shared" si="4"/>
        <v>1.6347269456482552</v>
      </c>
    </row>
    <row r="21" spans="1:16" x14ac:dyDescent="0.15">
      <c r="A21" s="6">
        <v>10</v>
      </c>
      <c r="B21" s="6">
        <v>19</v>
      </c>
      <c r="D21">
        <v>740.42718505859398</v>
      </c>
      <c r="E21">
        <v>603.56524658203102</v>
      </c>
      <c r="F21">
        <v>488.55081176757801</v>
      </c>
      <c r="G21">
        <v>482.54873657226602</v>
      </c>
      <c r="I21" s="7">
        <f t="shared" si="0"/>
        <v>251.87637329101597</v>
      </c>
      <c r="J21" s="7">
        <f t="shared" si="0"/>
        <v>121.016510009765</v>
      </c>
      <c r="K21" s="7">
        <f t="shared" si="1"/>
        <v>167.16481628418046</v>
      </c>
      <c r="L21" s="8">
        <f t="shared" si="2"/>
        <v>1.3813389286361974</v>
      </c>
      <c r="M21" s="8">
        <f t="shared" si="3"/>
        <v>1.4597857149305404</v>
      </c>
      <c r="P21" s="6">
        <f t="shared" si="4"/>
        <v>1.8534298773213005</v>
      </c>
    </row>
    <row r="22" spans="1:16" x14ac:dyDescent="0.15">
      <c r="A22" s="6">
        <v>10.5</v>
      </c>
      <c r="B22" s="6">
        <v>20</v>
      </c>
      <c r="D22">
        <v>743.73681640625</v>
      </c>
      <c r="E22">
        <v>605.60223388671898</v>
      </c>
      <c r="F22">
        <v>489.24276733398398</v>
      </c>
      <c r="G22">
        <v>484.07196044921898</v>
      </c>
      <c r="I22" s="7">
        <f t="shared" si="0"/>
        <v>254.49404907226602</v>
      </c>
      <c r="J22" s="7">
        <f t="shared" si="0"/>
        <v>121.5302734375</v>
      </c>
      <c r="K22" s="7">
        <f t="shared" si="1"/>
        <v>169.42285766601603</v>
      </c>
      <c r="L22" s="8">
        <f t="shared" si="2"/>
        <v>1.3940794575200721</v>
      </c>
      <c r="M22" s="8">
        <f t="shared" si="3"/>
        <v>1.4764485831291323</v>
      </c>
      <c r="P22" s="6">
        <f t="shared" si="4"/>
        <v>3.0160459107992539</v>
      </c>
    </row>
    <row r="23" spans="1:16" x14ac:dyDescent="0.15">
      <c r="A23" s="6">
        <v>11</v>
      </c>
      <c r="B23" s="6">
        <v>21</v>
      </c>
      <c r="D23">
        <v>744.94927978515602</v>
      </c>
      <c r="E23">
        <v>605.74444580078102</v>
      </c>
      <c r="F23">
        <v>488.26406860351602</v>
      </c>
      <c r="G23">
        <v>482.80334472656301</v>
      </c>
      <c r="I23" s="7">
        <f t="shared" si="0"/>
        <v>256.68521118164</v>
      </c>
      <c r="J23" s="7">
        <f t="shared" si="0"/>
        <v>122.94110107421801</v>
      </c>
      <c r="K23" s="7">
        <f t="shared" si="1"/>
        <v>170.62644042968739</v>
      </c>
      <c r="L23" s="8">
        <f t="shared" si="2"/>
        <v>1.3878714192309238</v>
      </c>
      <c r="M23" s="8">
        <f>L23+ABS($N$2)*A23</f>
        <v>1.4741628841547012</v>
      </c>
      <c r="P23" s="6">
        <f t="shared" si="4"/>
        <v>2.8565661475492345</v>
      </c>
    </row>
    <row r="24" spans="1:16" x14ac:dyDescent="0.15">
      <c r="A24" s="6">
        <v>11.5</v>
      </c>
      <c r="B24" s="6">
        <v>22</v>
      </c>
      <c r="D24">
        <v>749.49273681640602</v>
      </c>
      <c r="E24">
        <v>609.44964599609398</v>
      </c>
      <c r="F24">
        <v>488.81698608398398</v>
      </c>
      <c r="G24">
        <v>482.91198730468801</v>
      </c>
      <c r="I24" s="7">
        <f t="shared" si="0"/>
        <v>260.67575073242205</v>
      </c>
      <c r="J24" s="7">
        <f t="shared" si="0"/>
        <v>126.53765869140597</v>
      </c>
      <c r="K24" s="7">
        <f t="shared" si="1"/>
        <v>172.09938964843786</v>
      </c>
      <c r="L24" s="8">
        <f t="shared" si="2"/>
        <v>1.3600645960120512</v>
      </c>
      <c r="M24" s="8">
        <f t="shared" ref="M24:M87" si="5">L24+ABS($N$2)*A24</f>
        <v>1.4502784002505458</v>
      </c>
      <c r="P24" s="6">
        <f t="shared" si="4"/>
        <v>1.1900773049702691</v>
      </c>
    </row>
    <row r="25" spans="1:16" x14ac:dyDescent="0.15">
      <c r="A25" s="6">
        <v>12</v>
      </c>
      <c r="B25" s="6">
        <v>23</v>
      </c>
      <c r="D25">
        <v>750.22918701171898</v>
      </c>
      <c r="E25">
        <v>609.91192626953102</v>
      </c>
      <c r="F25">
        <v>489.01712036132801</v>
      </c>
      <c r="G25">
        <v>483.00280761718801</v>
      </c>
      <c r="I25" s="7">
        <f t="shared" si="0"/>
        <v>261.21206665039097</v>
      </c>
      <c r="J25" s="7">
        <f t="shared" si="0"/>
        <v>126.90911865234301</v>
      </c>
      <c r="K25" s="7">
        <f t="shared" si="1"/>
        <v>172.37568359375086</v>
      </c>
      <c r="L25" s="8">
        <f t="shared" si="2"/>
        <v>1.3582608202170225</v>
      </c>
      <c r="M25" s="8">
        <f t="shared" si="5"/>
        <v>1.4523969637702343</v>
      </c>
      <c r="P25" s="6">
        <f t="shared" si="4"/>
        <v>1.3378955488989774</v>
      </c>
    </row>
    <row r="26" spans="1:16" x14ac:dyDescent="0.15">
      <c r="A26" s="6">
        <v>12.5</v>
      </c>
      <c r="B26" s="6">
        <v>24</v>
      </c>
      <c r="D26">
        <v>745.514892578125</v>
      </c>
      <c r="E26">
        <v>608.66778564453102</v>
      </c>
      <c r="F26">
        <v>487.43975830078102</v>
      </c>
      <c r="G26">
        <v>481.91339111328102</v>
      </c>
      <c r="I26" s="7">
        <f t="shared" si="0"/>
        <v>258.07513427734398</v>
      </c>
      <c r="J26" s="7">
        <f t="shared" si="0"/>
        <v>126.75439453125</v>
      </c>
      <c r="K26" s="7">
        <f t="shared" si="1"/>
        <v>169.34705810546899</v>
      </c>
      <c r="L26" s="8">
        <f t="shared" si="2"/>
        <v>1.3360251432049419</v>
      </c>
      <c r="M26" s="8">
        <f t="shared" si="5"/>
        <v>1.4340836260728707</v>
      </c>
      <c r="P26" s="6">
        <f t="shared" si="4"/>
        <v>6.0121531863273694E-2</v>
      </c>
    </row>
    <row r="27" spans="1:16" x14ac:dyDescent="0.15">
      <c r="A27" s="6">
        <v>13</v>
      </c>
      <c r="B27" s="6">
        <v>25</v>
      </c>
      <c r="D27">
        <v>746.90081787109398</v>
      </c>
      <c r="E27">
        <v>609.60144042968795</v>
      </c>
      <c r="F27">
        <v>488.55432128906301</v>
      </c>
      <c r="G27">
        <v>483.17742919921898</v>
      </c>
      <c r="I27" s="7">
        <f t="shared" si="0"/>
        <v>258.34649658203097</v>
      </c>
      <c r="J27" s="7">
        <f t="shared" si="0"/>
        <v>126.42401123046898</v>
      </c>
      <c r="K27" s="7">
        <f t="shared" si="1"/>
        <v>169.84968872070269</v>
      </c>
      <c r="L27" s="8">
        <f t="shared" si="2"/>
        <v>1.3434923245005206</v>
      </c>
      <c r="M27" s="8">
        <f t="shared" si="5"/>
        <v>1.4454731466831665</v>
      </c>
      <c r="P27" s="6">
        <f t="shared" si="4"/>
        <v>0.85480100224860533</v>
      </c>
    </row>
    <row r="28" spans="1:16" x14ac:dyDescent="0.15">
      <c r="A28" s="6">
        <v>13.5</v>
      </c>
      <c r="B28" s="6">
        <v>26</v>
      </c>
      <c r="D28">
        <v>743.41229248046898</v>
      </c>
      <c r="E28">
        <v>607.26849365234398</v>
      </c>
      <c r="F28">
        <v>488.969970703125</v>
      </c>
      <c r="G28">
        <v>483.06497192382801</v>
      </c>
      <c r="I28" s="7">
        <f t="shared" si="0"/>
        <v>254.44232177734398</v>
      </c>
      <c r="J28" s="7">
        <f t="shared" si="0"/>
        <v>124.20352172851597</v>
      </c>
      <c r="K28" s="7">
        <f t="shared" si="1"/>
        <v>167.49985656738281</v>
      </c>
      <c r="L28" s="8">
        <f t="shared" si="2"/>
        <v>1.3485918453544656</v>
      </c>
      <c r="M28" s="8">
        <f t="shared" si="5"/>
        <v>1.4544950068518288</v>
      </c>
      <c r="P28" s="6">
        <f t="shared" si="4"/>
        <v>1.4842820230952585</v>
      </c>
    </row>
    <row r="29" spans="1:16" x14ac:dyDescent="0.15">
      <c r="A29" s="6">
        <v>14</v>
      </c>
      <c r="B29" s="6">
        <v>27</v>
      </c>
      <c r="D29">
        <v>745.76428222656295</v>
      </c>
      <c r="E29">
        <v>608.76428222656295</v>
      </c>
      <c r="F29">
        <v>487.50225830078102</v>
      </c>
      <c r="G29">
        <v>481.58016967773398</v>
      </c>
      <c r="I29" s="7">
        <f t="shared" si="0"/>
        <v>258.26202392578193</v>
      </c>
      <c r="J29" s="7">
        <f t="shared" si="0"/>
        <v>127.18411254882898</v>
      </c>
      <c r="K29" s="7">
        <f t="shared" si="1"/>
        <v>169.23314514160165</v>
      </c>
      <c r="L29" s="8">
        <f t="shared" si="2"/>
        <v>1.3306154499181575</v>
      </c>
      <c r="M29" s="8">
        <f t="shared" si="5"/>
        <v>1.4404409507302378</v>
      </c>
      <c r="P29" s="6">
        <f t="shared" si="4"/>
        <v>0.50369027936764399</v>
      </c>
    </row>
    <row r="30" spans="1:16" x14ac:dyDescent="0.15">
      <c r="A30" s="6">
        <v>14.5</v>
      </c>
      <c r="B30" s="6">
        <v>28</v>
      </c>
      <c r="D30">
        <v>747.193359375</v>
      </c>
      <c r="E30">
        <v>609.715087890625</v>
      </c>
      <c r="F30">
        <v>488.82327270507801</v>
      </c>
      <c r="G30">
        <v>483.29165649414102</v>
      </c>
      <c r="I30" s="7">
        <f t="shared" si="0"/>
        <v>258.37008666992199</v>
      </c>
      <c r="J30" s="7">
        <f t="shared" si="0"/>
        <v>126.42343139648398</v>
      </c>
      <c r="K30" s="7">
        <f t="shared" si="1"/>
        <v>169.87368469238322</v>
      </c>
      <c r="L30" s="8">
        <f t="shared" si="2"/>
        <v>1.3436882927155516</v>
      </c>
      <c r="M30" s="8">
        <f t="shared" si="5"/>
        <v>1.4574361328423491</v>
      </c>
      <c r="P30" s="6">
        <f t="shared" si="4"/>
        <v>1.6894928062752286</v>
      </c>
    </row>
    <row r="31" spans="1:16" x14ac:dyDescent="0.15">
      <c r="A31" s="6">
        <v>15</v>
      </c>
      <c r="B31" s="6">
        <v>29</v>
      </c>
      <c r="D31">
        <v>743.06066894531295</v>
      </c>
      <c r="E31">
        <v>608.05303955078102</v>
      </c>
      <c r="F31">
        <v>487.503662109375</v>
      </c>
      <c r="G31">
        <v>481.99652099609398</v>
      </c>
      <c r="I31" s="7">
        <f t="shared" si="0"/>
        <v>255.55700683593795</v>
      </c>
      <c r="J31" s="7">
        <f t="shared" si="0"/>
        <v>126.05651855468705</v>
      </c>
      <c r="K31" s="7">
        <f t="shared" si="1"/>
        <v>167.31744384765705</v>
      </c>
      <c r="L31" s="8">
        <f t="shared" si="2"/>
        <v>1.3273208380340109</v>
      </c>
      <c r="M31" s="8">
        <f t="shared" si="5"/>
        <v>1.4449910174755254</v>
      </c>
      <c r="P31" s="6">
        <f t="shared" si="4"/>
        <v>0.82116146670580115</v>
      </c>
    </row>
    <row r="32" spans="1:16" x14ac:dyDescent="0.15">
      <c r="A32" s="6">
        <v>15.5</v>
      </c>
      <c r="B32" s="6">
        <v>30</v>
      </c>
      <c r="D32">
        <v>753.07513427734398</v>
      </c>
      <c r="E32">
        <v>612.037353515625</v>
      </c>
      <c r="F32">
        <v>487.31750488281301</v>
      </c>
      <c r="G32">
        <v>481.96368408203102</v>
      </c>
      <c r="I32" s="7">
        <f t="shared" si="0"/>
        <v>265.75762939453097</v>
      </c>
      <c r="J32" s="7">
        <f t="shared" si="0"/>
        <v>130.07366943359398</v>
      </c>
      <c r="K32" s="7">
        <f t="shared" si="1"/>
        <v>174.7060607910152</v>
      </c>
      <c r="L32" s="8">
        <f t="shared" si="2"/>
        <v>1.3431316387995591</v>
      </c>
      <c r="M32" s="8">
        <f t="shared" si="5"/>
        <v>1.4647241575557908</v>
      </c>
      <c r="P32" s="6">
        <f t="shared" si="4"/>
        <v>2.1979991620385735</v>
      </c>
    </row>
    <row r="33" spans="1:16" x14ac:dyDescent="0.15">
      <c r="A33" s="6">
        <v>16</v>
      </c>
      <c r="B33" s="6">
        <v>31</v>
      </c>
      <c r="D33">
        <v>751.42449951171898</v>
      </c>
      <c r="E33">
        <v>610.60986328125</v>
      </c>
      <c r="F33">
        <v>488.63778686523398</v>
      </c>
      <c r="G33">
        <v>482.63674926757801</v>
      </c>
      <c r="I33" s="7">
        <f t="shared" si="0"/>
        <v>262.786712646485</v>
      </c>
      <c r="J33" s="7">
        <f t="shared" si="0"/>
        <v>127.97311401367199</v>
      </c>
      <c r="K33" s="7">
        <f t="shared" si="1"/>
        <v>173.20553283691461</v>
      </c>
      <c r="L33" s="8">
        <f t="shared" si="2"/>
        <v>1.3534525136147755</v>
      </c>
      <c r="M33" s="8">
        <f t="shared" si="5"/>
        <v>1.4789673716857243</v>
      </c>
      <c r="P33" s="6">
        <f t="shared" si="4"/>
        <v>3.1917890017205499</v>
      </c>
    </row>
    <row r="34" spans="1:16" x14ac:dyDescent="0.15">
      <c r="A34" s="6">
        <v>16.5</v>
      </c>
      <c r="B34" s="6">
        <v>32</v>
      </c>
      <c r="D34">
        <v>752.96722412109398</v>
      </c>
      <c r="E34">
        <v>611.58197021484398</v>
      </c>
      <c r="F34">
        <v>487.168701171875</v>
      </c>
      <c r="G34">
        <v>481.49981689453102</v>
      </c>
      <c r="I34" s="7">
        <f t="shared" si="0"/>
        <v>265.79852294921898</v>
      </c>
      <c r="J34" s="7">
        <f t="shared" si="0"/>
        <v>130.08215332031295</v>
      </c>
      <c r="K34" s="7">
        <f t="shared" si="1"/>
        <v>174.74101562499993</v>
      </c>
      <c r="L34" s="8">
        <f t="shared" si="2"/>
        <v>1.3433127540156831</v>
      </c>
      <c r="M34" s="8">
        <f t="shared" si="5"/>
        <v>1.4727499514013491</v>
      </c>
      <c r="P34" s="6">
        <f t="shared" si="4"/>
        <v>2.7579817829791482</v>
      </c>
    </row>
    <row r="35" spans="1:16" x14ac:dyDescent="0.15">
      <c r="A35" s="6">
        <v>17</v>
      </c>
      <c r="B35" s="6">
        <v>33</v>
      </c>
      <c r="D35">
        <v>751.02783203125</v>
      </c>
      <c r="E35">
        <v>610.55987548828102</v>
      </c>
      <c r="F35">
        <v>487.62976074218801</v>
      </c>
      <c r="G35">
        <v>481.67727661132801</v>
      </c>
      <c r="I35" s="7">
        <f t="shared" si="0"/>
        <v>263.39807128906199</v>
      </c>
      <c r="J35" s="7">
        <f t="shared" si="0"/>
        <v>128.88259887695301</v>
      </c>
      <c r="K35" s="7">
        <f t="shared" si="1"/>
        <v>173.18025207519489</v>
      </c>
      <c r="L35" s="8">
        <f t="shared" si="2"/>
        <v>1.3437054620580222</v>
      </c>
      <c r="M35" s="8">
        <f t="shared" si="5"/>
        <v>1.4770649987584055</v>
      </c>
      <c r="P35" s="6">
        <f t="shared" si="4"/>
        <v>3.0590549945499106</v>
      </c>
    </row>
    <row r="36" spans="1:16" x14ac:dyDescent="0.15">
      <c r="A36" s="6">
        <v>17.5</v>
      </c>
      <c r="B36" s="6">
        <v>34</v>
      </c>
      <c r="D36">
        <v>744.36767578125</v>
      </c>
      <c r="E36">
        <v>606.13122558593795</v>
      </c>
      <c r="F36">
        <v>488.31643676757801</v>
      </c>
      <c r="G36">
        <v>483.01571655273398</v>
      </c>
      <c r="I36" s="7">
        <f t="shared" si="0"/>
        <v>256.05123901367199</v>
      </c>
      <c r="J36" s="7">
        <f t="shared" si="0"/>
        <v>123.11550903320398</v>
      </c>
      <c r="K36" s="7">
        <f t="shared" si="1"/>
        <v>169.87038269042921</v>
      </c>
      <c r="L36" s="8">
        <f t="shared" si="2"/>
        <v>1.3797642882231478</v>
      </c>
      <c r="M36" s="8">
        <f t="shared" si="5"/>
        <v>1.5170461642382482</v>
      </c>
      <c r="P36" s="6">
        <f t="shared" si="4"/>
        <v>5.8486554084767644</v>
      </c>
    </row>
    <row r="37" spans="1:16" x14ac:dyDescent="0.15">
      <c r="A37" s="6">
        <v>18</v>
      </c>
      <c r="B37" s="6">
        <v>35</v>
      </c>
      <c r="D37">
        <v>741.07629394531295</v>
      </c>
      <c r="E37">
        <v>606.49694824218795</v>
      </c>
      <c r="F37">
        <v>487.95773315429699</v>
      </c>
      <c r="G37">
        <v>481.77505493164102</v>
      </c>
      <c r="I37" s="7">
        <f t="shared" si="0"/>
        <v>253.11856079101597</v>
      </c>
      <c r="J37" s="7">
        <f t="shared" si="0"/>
        <v>124.72189331054693</v>
      </c>
      <c r="K37" s="7">
        <f t="shared" si="1"/>
        <v>165.81323547363311</v>
      </c>
      <c r="L37" s="8">
        <f t="shared" si="2"/>
        <v>1.329463745877977</v>
      </c>
      <c r="M37" s="8">
        <f t="shared" si="5"/>
        <v>1.4706679612077944</v>
      </c>
      <c r="P37" s="6">
        <f t="shared" si="4"/>
        <v>2.6127153647537957</v>
      </c>
    </row>
    <row r="38" spans="1:16" x14ac:dyDescent="0.15">
      <c r="A38" s="6">
        <v>18.5</v>
      </c>
      <c r="B38" s="6">
        <v>36</v>
      </c>
      <c r="D38">
        <v>745.34246826171898</v>
      </c>
      <c r="E38">
        <v>610.61138916015602</v>
      </c>
      <c r="F38">
        <v>487.11770629882801</v>
      </c>
      <c r="G38">
        <v>481.05029296875</v>
      </c>
      <c r="I38" s="7">
        <f t="shared" si="0"/>
        <v>258.22476196289097</v>
      </c>
      <c r="J38" s="7">
        <f t="shared" si="0"/>
        <v>129.56109619140602</v>
      </c>
      <c r="K38" s="7">
        <f t="shared" si="1"/>
        <v>167.53199462890677</v>
      </c>
      <c r="L38" s="8">
        <f t="shared" si="2"/>
        <v>1.2930733032808301</v>
      </c>
      <c r="M38" s="8">
        <f t="shared" si="5"/>
        <v>1.4381998579253648</v>
      </c>
      <c r="P38" s="6">
        <f t="shared" si="4"/>
        <v>0.34732281631121281</v>
      </c>
    </row>
    <row r="39" spans="1:16" x14ac:dyDescent="0.15">
      <c r="A39" s="6">
        <v>19</v>
      </c>
      <c r="B39" s="6">
        <v>37</v>
      </c>
      <c r="D39">
        <v>746.14605712890602</v>
      </c>
      <c r="E39">
        <v>611.868408203125</v>
      </c>
      <c r="F39">
        <v>487.82327270507801</v>
      </c>
      <c r="G39">
        <v>482.080322265625</v>
      </c>
      <c r="I39" s="7">
        <f t="shared" si="0"/>
        <v>258.32278442382801</v>
      </c>
      <c r="J39" s="7">
        <f t="shared" si="0"/>
        <v>129.7880859375</v>
      </c>
      <c r="K39" s="7">
        <f t="shared" si="1"/>
        <v>167.47112426757803</v>
      </c>
      <c r="L39" s="8">
        <f t="shared" si="2"/>
        <v>1.2903428158130359</v>
      </c>
      <c r="M39" s="8">
        <f t="shared" si="5"/>
        <v>1.4393917097722877</v>
      </c>
      <c r="P39" s="6">
        <f t="shared" si="4"/>
        <v>0.43048173290637753</v>
      </c>
    </row>
    <row r="40" spans="1:16" x14ac:dyDescent="0.15">
      <c r="A40" s="6">
        <v>19.5</v>
      </c>
      <c r="B40" s="6">
        <v>38</v>
      </c>
      <c r="D40">
        <v>744.67047119140602</v>
      </c>
      <c r="E40">
        <v>612.02325439453102</v>
      </c>
      <c r="F40">
        <v>487.2822265625</v>
      </c>
      <c r="G40">
        <v>481.269287109375</v>
      </c>
      <c r="I40" s="7">
        <f t="shared" si="0"/>
        <v>257.38824462890602</v>
      </c>
      <c r="J40" s="7">
        <f t="shared" si="0"/>
        <v>130.75396728515602</v>
      </c>
      <c r="K40" s="7">
        <f t="shared" si="1"/>
        <v>165.86046752929681</v>
      </c>
      <c r="L40" s="8">
        <f t="shared" si="2"/>
        <v>1.2684928111403186</v>
      </c>
      <c r="M40" s="8">
        <f t="shared" si="5"/>
        <v>1.4214640444142876</v>
      </c>
      <c r="P40" s="6">
        <f t="shared" si="4"/>
        <v>-0.82038282052023659</v>
      </c>
    </row>
    <row r="41" spans="1:16" x14ac:dyDescent="0.15">
      <c r="A41" s="6">
        <v>20</v>
      </c>
      <c r="B41" s="6">
        <v>39</v>
      </c>
      <c r="D41">
        <v>743.12548828125</v>
      </c>
      <c r="E41">
        <v>612.11975097656295</v>
      </c>
      <c r="F41">
        <v>486.49423217773398</v>
      </c>
      <c r="G41">
        <v>481.04086303710898</v>
      </c>
      <c r="I41" s="7">
        <f t="shared" si="0"/>
        <v>256.63125610351602</v>
      </c>
      <c r="J41" s="7">
        <f t="shared" si="0"/>
        <v>131.07888793945398</v>
      </c>
      <c r="K41" s="7">
        <f t="shared" si="1"/>
        <v>164.87603454589825</v>
      </c>
      <c r="L41" s="8">
        <f t="shared" si="2"/>
        <v>1.2578382158845851</v>
      </c>
      <c r="M41" s="8">
        <f t="shared" si="5"/>
        <v>1.4147317884732713</v>
      </c>
      <c r="P41" s="6">
        <f t="shared" si="4"/>
        <v>-1.2901115974161761</v>
      </c>
    </row>
    <row r="42" spans="1:16" x14ac:dyDescent="0.15">
      <c r="A42" s="6">
        <v>20.5</v>
      </c>
      <c r="B42" s="6">
        <v>40</v>
      </c>
      <c r="D42">
        <v>743.91955566406295</v>
      </c>
      <c r="E42">
        <v>612.83068847656295</v>
      </c>
      <c r="F42">
        <v>487.67028808593801</v>
      </c>
      <c r="G42">
        <v>482.08731079101602</v>
      </c>
      <c r="I42" s="7">
        <f t="shared" si="0"/>
        <v>256.24926757812494</v>
      </c>
      <c r="J42" s="7">
        <f t="shared" si="0"/>
        <v>130.74337768554693</v>
      </c>
      <c r="K42" s="7">
        <f t="shared" si="1"/>
        <v>164.72890319824211</v>
      </c>
      <c r="L42" s="8">
        <f t="shared" si="2"/>
        <v>1.2599407030345684</v>
      </c>
      <c r="M42" s="8">
        <f t="shared" si="5"/>
        <v>1.4207566149379716</v>
      </c>
      <c r="P42" s="6">
        <f t="shared" si="4"/>
        <v>-0.86974220102529809</v>
      </c>
    </row>
    <row r="43" spans="1:16" x14ac:dyDescent="0.15">
      <c r="A43" s="6">
        <v>21</v>
      </c>
      <c r="B43" s="6">
        <v>41</v>
      </c>
      <c r="D43">
        <v>744.525146484375</v>
      </c>
      <c r="E43">
        <v>613.03546142578102</v>
      </c>
      <c r="F43">
        <v>487.89834594726602</v>
      </c>
      <c r="G43">
        <v>482.21585083007801</v>
      </c>
      <c r="I43" s="7">
        <f t="shared" si="0"/>
        <v>256.62680053710898</v>
      </c>
      <c r="J43" s="7">
        <f t="shared" si="0"/>
        <v>130.81961059570301</v>
      </c>
      <c r="K43" s="7">
        <f t="shared" si="1"/>
        <v>165.05307312011689</v>
      </c>
      <c r="L43" s="8">
        <f t="shared" si="2"/>
        <v>1.261684485747417</v>
      </c>
      <c r="M43" s="8">
        <f t="shared" si="5"/>
        <v>1.4264227369655373</v>
      </c>
      <c r="P43" s="6">
        <f t="shared" si="4"/>
        <v>-0.47440064047407915</v>
      </c>
    </row>
    <row r="44" spans="1:16" x14ac:dyDescent="0.15">
      <c r="A44" s="6">
        <v>21.5</v>
      </c>
      <c r="B44" s="6">
        <v>42</v>
      </c>
      <c r="D44">
        <v>743.09417724609398</v>
      </c>
      <c r="E44">
        <v>610.70025634765602</v>
      </c>
      <c r="F44">
        <v>486.67550659179699</v>
      </c>
      <c r="G44">
        <v>480.86831665039102</v>
      </c>
      <c r="I44" s="7">
        <f t="shared" si="0"/>
        <v>256.41867065429699</v>
      </c>
      <c r="J44" s="7">
        <f t="shared" si="0"/>
        <v>129.831939697265</v>
      </c>
      <c r="K44" s="7">
        <f t="shared" si="1"/>
        <v>165.53631286621149</v>
      </c>
      <c r="L44" s="8">
        <f t="shared" si="2"/>
        <v>1.2750045424276952</v>
      </c>
      <c r="M44" s="8">
        <f t="shared" si="5"/>
        <v>1.4436651329605328</v>
      </c>
      <c r="P44" s="6">
        <f t="shared" si="4"/>
        <v>0.72865070701553314</v>
      </c>
    </row>
    <row r="45" spans="1:16" x14ac:dyDescent="0.15">
      <c r="A45" s="6">
        <v>22</v>
      </c>
      <c r="B45" s="6">
        <v>43</v>
      </c>
      <c r="D45">
        <v>748.45306396484398</v>
      </c>
      <c r="E45">
        <v>612.03814697265602</v>
      </c>
      <c r="F45">
        <v>486.06845092773398</v>
      </c>
      <c r="G45">
        <v>480.09115600585898</v>
      </c>
      <c r="I45" s="7">
        <f t="shared" si="0"/>
        <v>262.38461303711</v>
      </c>
      <c r="J45" s="7">
        <f t="shared" si="0"/>
        <v>131.94699096679705</v>
      </c>
      <c r="K45" s="7">
        <f t="shared" si="1"/>
        <v>170.02171936035208</v>
      </c>
      <c r="L45" s="8">
        <f t="shared" si="2"/>
        <v>1.2885607933502334</v>
      </c>
      <c r="M45" s="8">
        <f t="shared" si="5"/>
        <v>1.4611437231977882</v>
      </c>
      <c r="P45" s="6">
        <f t="shared" si="4"/>
        <v>1.948182003202682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750.76202392578102</v>
      </c>
      <c r="E46">
        <v>614.15142822265602</v>
      </c>
      <c r="F46">
        <v>487.59552001953102</v>
      </c>
      <c r="G46">
        <v>482.08102416992199</v>
      </c>
      <c r="I46" s="7">
        <f t="shared" si="0"/>
        <v>263.16650390625</v>
      </c>
      <c r="J46" s="7">
        <f t="shared" si="0"/>
        <v>132.07040405273403</v>
      </c>
      <c r="K46" s="7">
        <f t="shared" si="1"/>
        <v>170.71722106933618</v>
      </c>
      <c r="L46" s="8">
        <f t="shared" si="2"/>
        <v>1.2926228422922894</v>
      </c>
      <c r="M46" s="8">
        <f t="shared" si="5"/>
        <v>1.4691281114545613</v>
      </c>
      <c r="P46" s="6">
        <f t="shared" si="4"/>
        <v>2.5052756376360406</v>
      </c>
    </row>
    <row r="47" spans="1:16" x14ac:dyDescent="0.15">
      <c r="A47" s="6">
        <v>23</v>
      </c>
      <c r="B47" s="6">
        <v>45</v>
      </c>
      <c r="D47">
        <v>746.63806152343795</v>
      </c>
      <c r="E47">
        <v>613.15447998046898</v>
      </c>
      <c r="F47">
        <v>487.68634033203102</v>
      </c>
      <c r="G47">
        <v>481.55953979492199</v>
      </c>
      <c r="I47" s="7">
        <f t="shared" si="0"/>
        <v>258.95172119140693</v>
      </c>
      <c r="J47" s="7">
        <f t="shared" si="0"/>
        <v>131.59494018554699</v>
      </c>
      <c r="K47" s="7">
        <f t="shared" si="1"/>
        <v>166.83526306152405</v>
      </c>
      <c r="L47" s="8">
        <f t="shared" si="2"/>
        <v>1.2677939047374367</v>
      </c>
      <c r="M47" s="8">
        <f t="shared" si="5"/>
        <v>1.4482215132144258</v>
      </c>
      <c r="P47" s="6">
        <f t="shared" si="4"/>
        <v>1.0465624059297731</v>
      </c>
    </row>
    <row r="48" spans="1:16" x14ac:dyDescent="0.15">
      <c r="A48" s="6">
        <v>23.5</v>
      </c>
      <c r="B48" s="6">
        <v>46</v>
      </c>
      <c r="D48">
        <v>750.75286865234398</v>
      </c>
      <c r="E48">
        <v>616.42028808593795</v>
      </c>
      <c r="F48">
        <v>486.74151611328102</v>
      </c>
      <c r="G48">
        <v>481.13586425781301</v>
      </c>
      <c r="I48" s="7">
        <f t="shared" si="0"/>
        <v>264.01135253906295</v>
      </c>
      <c r="J48" s="7">
        <f t="shared" si="0"/>
        <v>135.28442382812494</v>
      </c>
      <c r="K48" s="7">
        <f t="shared" si="1"/>
        <v>169.31225585937551</v>
      </c>
      <c r="L48" s="8">
        <f t="shared" si="2"/>
        <v>1.2515280848184116</v>
      </c>
      <c r="M48" s="8">
        <f t="shared" si="5"/>
        <v>1.4358780326101177</v>
      </c>
      <c r="P48" s="6">
        <f t="shared" si="4"/>
        <v>0.18532241480354539</v>
      </c>
    </row>
    <row r="49" spans="1:22" x14ac:dyDescent="0.15">
      <c r="A49" s="6">
        <v>24</v>
      </c>
      <c r="B49" s="6">
        <v>47</v>
      </c>
      <c r="D49">
        <v>752.35772705078102</v>
      </c>
      <c r="E49">
        <v>617.1533203125</v>
      </c>
      <c r="F49">
        <v>486.17184448242199</v>
      </c>
      <c r="G49">
        <v>480.29968261718801</v>
      </c>
      <c r="I49" s="7">
        <f t="shared" si="0"/>
        <v>266.18588256835903</v>
      </c>
      <c r="J49" s="7">
        <f t="shared" si="0"/>
        <v>136.85363769531199</v>
      </c>
      <c r="K49" s="7">
        <f t="shared" si="1"/>
        <v>170.38833618164065</v>
      </c>
      <c r="L49" s="8">
        <f t="shared" si="2"/>
        <v>1.2450406072580227</v>
      </c>
      <c r="M49" s="8">
        <f t="shared" si="5"/>
        <v>1.433312894364446</v>
      </c>
      <c r="P49" s="6">
        <f t="shared" si="4"/>
        <v>6.3453733385301263E-3</v>
      </c>
    </row>
    <row r="50" spans="1:22" x14ac:dyDescent="0.15">
      <c r="A50" s="6">
        <v>24.5</v>
      </c>
      <c r="B50" s="6">
        <v>48</v>
      </c>
      <c r="D50">
        <v>748.73114013671898</v>
      </c>
      <c r="E50">
        <v>618.15789794921898</v>
      </c>
      <c r="F50">
        <v>486.599365234375</v>
      </c>
      <c r="G50">
        <v>480.78170776367199</v>
      </c>
      <c r="I50" s="7">
        <f t="shared" si="0"/>
        <v>262.13177490234398</v>
      </c>
      <c r="J50" s="7">
        <f t="shared" si="0"/>
        <v>137.37619018554699</v>
      </c>
      <c r="K50" s="7">
        <f t="shared" si="1"/>
        <v>165.96844177246109</v>
      </c>
      <c r="L50" s="8">
        <f t="shared" si="2"/>
        <v>1.2081310563955516</v>
      </c>
      <c r="M50" s="8">
        <f t="shared" si="5"/>
        <v>1.4003256828166921</v>
      </c>
      <c r="P50" s="6">
        <f t="shared" si="4"/>
        <v>-2.2952668454023417</v>
      </c>
    </row>
    <row r="51" spans="1:22" x14ac:dyDescent="0.15">
      <c r="A51" s="6">
        <v>25</v>
      </c>
      <c r="B51" s="6">
        <v>49</v>
      </c>
      <c r="D51">
        <v>742.70135498046898</v>
      </c>
      <c r="E51">
        <v>616.21014404296898</v>
      </c>
      <c r="F51">
        <v>486.70730590820301</v>
      </c>
      <c r="G51">
        <v>481.07473754882801</v>
      </c>
      <c r="I51" s="7">
        <f t="shared" si="0"/>
        <v>255.99404907226597</v>
      </c>
      <c r="J51" s="7">
        <f t="shared" si="0"/>
        <v>135.13540649414097</v>
      </c>
      <c r="K51" s="7">
        <f t="shared" si="1"/>
        <v>161.39926452636729</v>
      </c>
      <c r="L51" s="8">
        <f t="shared" si="2"/>
        <v>1.1943521591683304</v>
      </c>
      <c r="M51" s="8">
        <f t="shared" si="5"/>
        <v>1.3904691249041881</v>
      </c>
      <c r="P51" s="6">
        <f t="shared" si="4"/>
        <v>-2.9829871182512631</v>
      </c>
    </row>
    <row r="52" spans="1:22" x14ac:dyDescent="0.15">
      <c r="A52" s="6">
        <v>25.5</v>
      </c>
      <c r="B52" s="6">
        <v>50</v>
      </c>
      <c r="D52">
        <v>743.85546875</v>
      </c>
      <c r="E52">
        <v>618.380615234375</v>
      </c>
      <c r="F52">
        <v>487.76037597656301</v>
      </c>
      <c r="G52">
        <v>481.78692626953102</v>
      </c>
      <c r="I52" s="7">
        <f t="shared" si="0"/>
        <v>256.09509277343699</v>
      </c>
      <c r="J52" s="7">
        <f t="shared" si="0"/>
        <v>136.59368896484398</v>
      </c>
      <c r="K52" s="7">
        <f t="shared" si="1"/>
        <v>160.47951049804621</v>
      </c>
      <c r="L52" s="8">
        <f t="shared" si="2"/>
        <v>1.1748676803021982</v>
      </c>
      <c r="M52" s="8">
        <f t="shared" si="5"/>
        <v>1.3749069853527731</v>
      </c>
      <c r="P52" s="6">
        <f t="shared" si="4"/>
        <v>-4.0688021617397183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741.68304443359398</v>
      </c>
      <c r="E53">
        <v>617.530517578125</v>
      </c>
      <c r="F53">
        <v>486.45721435546898</v>
      </c>
      <c r="G53">
        <v>480.67550659179699</v>
      </c>
      <c r="I53" s="7">
        <f t="shared" si="0"/>
        <v>255.225830078125</v>
      </c>
      <c r="J53" s="7">
        <f t="shared" si="0"/>
        <v>136.85501098632801</v>
      </c>
      <c r="K53" s="7">
        <f t="shared" si="1"/>
        <v>159.4273223876954</v>
      </c>
      <c r="L53" s="8">
        <f t="shared" si="2"/>
        <v>1.1649359511112267</v>
      </c>
      <c r="M53" s="8">
        <f t="shared" si="5"/>
        <v>1.3688975954765188</v>
      </c>
      <c r="P53" s="6">
        <f t="shared" si="4"/>
        <v>-4.4880945031472912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737.41912841796898</v>
      </c>
      <c r="E54">
        <v>614.44049072265602</v>
      </c>
      <c r="F54">
        <v>486.50680541992199</v>
      </c>
      <c r="G54">
        <v>480.541748046875</v>
      </c>
      <c r="I54" s="7">
        <f t="shared" si="0"/>
        <v>250.91232299804699</v>
      </c>
      <c r="J54" s="7">
        <f t="shared" si="0"/>
        <v>133.89874267578102</v>
      </c>
      <c r="K54" s="7">
        <f t="shared" si="1"/>
        <v>157.18320312500026</v>
      </c>
      <c r="L54" s="8">
        <f t="shared" si="2"/>
        <v>1.173896035047914</v>
      </c>
      <c r="M54" s="8">
        <f t="shared" si="5"/>
        <v>1.381780018727923</v>
      </c>
      <c r="P54" s="6">
        <f t="shared" si="4"/>
        <v>-3.5892509401046802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736.36193847656295</v>
      </c>
      <c r="E55">
        <v>615.451171875</v>
      </c>
      <c r="F55">
        <v>486.91232299804699</v>
      </c>
      <c r="G55">
        <v>481.32342529296898</v>
      </c>
      <c r="I55" s="7">
        <f t="shared" si="0"/>
        <v>249.44961547851597</v>
      </c>
      <c r="J55" s="7">
        <f t="shared" si="0"/>
        <v>134.12774658203102</v>
      </c>
      <c r="K55" s="7">
        <f t="shared" si="1"/>
        <v>155.56019287109427</v>
      </c>
      <c r="L55" s="8">
        <f t="shared" si="2"/>
        <v>1.1597912947561182</v>
      </c>
      <c r="M55" s="8">
        <f t="shared" si="5"/>
        <v>1.3715976177508444</v>
      </c>
      <c r="P55" s="6">
        <f t="shared" si="4"/>
        <v>-4.2997062167210753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738.048828125</v>
      </c>
      <c r="E56">
        <v>615.98132324218795</v>
      </c>
      <c r="F56">
        <v>487.51205444335898</v>
      </c>
      <c r="G56">
        <v>481.41354370117199</v>
      </c>
      <c r="I56" s="7">
        <f t="shared" si="0"/>
        <v>250.53677368164102</v>
      </c>
      <c r="J56" s="7">
        <f t="shared" si="0"/>
        <v>134.56777954101597</v>
      </c>
      <c r="K56" s="7">
        <f t="shared" si="1"/>
        <v>156.33932800292985</v>
      </c>
      <c r="L56" s="8">
        <f t="shared" si="2"/>
        <v>1.1617887174490975</v>
      </c>
      <c r="M56" s="8">
        <f t="shared" si="5"/>
        <v>1.3775173797585409</v>
      </c>
      <c r="P56" s="6">
        <f t="shared" si="4"/>
        <v>-3.8866674683798257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737.63885498046898</v>
      </c>
      <c r="E57">
        <v>615.92828369140602</v>
      </c>
      <c r="F57">
        <v>486.56515502929699</v>
      </c>
      <c r="G57">
        <v>481.03668212890602</v>
      </c>
      <c r="I57" s="7">
        <f t="shared" si="0"/>
        <v>251.07369995117199</v>
      </c>
      <c r="J57" s="7">
        <f t="shared" si="0"/>
        <v>134.8916015625</v>
      </c>
      <c r="K57" s="7">
        <f t="shared" si="1"/>
        <v>156.649578857422</v>
      </c>
      <c r="L57" s="8">
        <f t="shared" si="2"/>
        <v>1.1612997180172167</v>
      </c>
      <c r="M57" s="8">
        <f t="shared" si="5"/>
        <v>1.3809507196413773</v>
      </c>
      <c r="P57" s="6">
        <f t="shared" si="4"/>
        <v>-3.6471135123266794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737.38250732421898</v>
      </c>
      <c r="E58">
        <v>616.52819824218795</v>
      </c>
      <c r="F58">
        <v>486.03039550781301</v>
      </c>
      <c r="G58">
        <v>480.20364379882801</v>
      </c>
      <c r="I58" s="7">
        <f t="shared" si="0"/>
        <v>251.35211181640597</v>
      </c>
      <c r="J58" s="7">
        <f t="shared" si="0"/>
        <v>136.32455444335994</v>
      </c>
      <c r="K58" s="7">
        <f t="shared" si="1"/>
        <v>155.92492370605402</v>
      </c>
      <c r="L58" s="8">
        <f t="shared" si="2"/>
        <v>1.1437772479266575</v>
      </c>
      <c r="M58" s="8">
        <f t="shared" si="5"/>
        <v>1.3673505888655351</v>
      </c>
      <c r="P58" s="6">
        <f t="shared" si="4"/>
        <v>-4.5960335847261797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735.873779296875</v>
      </c>
      <c r="E59">
        <v>615.54650878906295</v>
      </c>
      <c r="F59">
        <v>485.75970458984398</v>
      </c>
      <c r="G59">
        <v>480.5693359375</v>
      </c>
      <c r="I59" s="7">
        <f t="shared" si="0"/>
        <v>250.11407470703102</v>
      </c>
      <c r="J59" s="7">
        <f t="shared" si="0"/>
        <v>134.97717285156295</v>
      </c>
      <c r="K59" s="7">
        <f t="shared" si="1"/>
        <v>155.63005371093698</v>
      </c>
      <c r="L59" s="8">
        <f t="shared" si="2"/>
        <v>1.1530101751507746</v>
      </c>
      <c r="M59" s="8">
        <f t="shared" si="5"/>
        <v>1.3805058554043694</v>
      </c>
      <c r="P59" s="6">
        <f t="shared" si="4"/>
        <v>-3.6781529641486634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735.094970703125</v>
      </c>
      <c r="E60">
        <v>615.25897216796898</v>
      </c>
      <c r="F60">
        <v>486.83270263671898</v>
      </c>
      <c r="G60">
        <v>481.51904296875</v>
      </c>
      <c r="I60" s="7">
        <f t="shared" si="0"/>
        <v>248.26226806640602</v>
      </c>
      <c r="J60" s="7">
        <f t="shared" si="0"/>
        <v>133.73992919921898</v>
      </c>
      <c r="K60" s="7">
        <f t="shared" si="1"/>
        <v>154.64431762695273</v>
      </c>
      <c r="L60" s="8">
        <f t="shared" si="2"/>
        <v>1.1563062621081142</v>
      </c>
      <c r="M60" s="8">
        <f t="shared" si="5"/>
        <v>1.3877242816764261</v>
      </c>
      <c r="P60" s="6">
        <f t="shared" si="4"/>
        <v>-3.1745026909573508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735.95080566406295</v>
      </c>
      <c r="E61">
        <v>616.413818359375</v>
      </c>
      <c r="F61">
        <v>485.63638305664102</v>
      </c>
      <c r="G61">
        <v>480.065673828125</v>
      </c>
      <c r="I61" s="7">
        <f t="shared" si="0"/>
        <v>250.31442260742193</v>
      </c>
      <c r="J61" s="7">
        <f t="shared" si="0"/>
        <v>136.34814453125</v>
      </c>
      <c r="K61" s="7">
        <f t="shared" si="1"/>
        <v>154.87072143554695</v>
      </c>
      <c r="L61" s="8">
        <f t="shared" si="2"/>
        <v>1.1358476638459258</v>
      </c>
      <c r="M61" s="8">
        <f t="shared" si="5"/>
        <v>1.371188022728955</v>
      </c>
      <c r="P61" s="6">
        <f t="shared" si="4"/>
        <v>-4.3282848343999714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737.39056396484398</v>
      </c>
      <c r="E62">
        <v>616.67236328125</v>
      </c>
      <c r="F62">
        <v>486.66189575195301</v>
      </c>
      <c r="G62">
        <v>481.22039794921898</v>
      </c>
      <c r="I62" s="7">
        <f t="shared" si="0"/>
        <v>250.72866821289097</v>
      </c>
      <c r="J62" s="7">
        <f t="shared" si="0"/>
        <v>135.45196533203102</v>
      </c>
      <c r="K62" s="7">
        <f t="shared" si="1"/>
        <v>155.91229248046926</v>
      </c>
      <c r="L62" s="8">
        <f t="shared" si="2"/>
        <v>1.1510522722817953</v>
      </c>
      <c r="M62" s="8">
        <f t="shared" si="5"/>
        <v>1.3903149704795417</v>
      </c>
      <c r="P62" s="6">
        <f t="shared" si="4"/>
        <v>-2.9937429139275804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735.28869628906295</v>
      </c>
      <c r="E63">
        <v>616.63995361328102</v>
      </c>
      <c r="F63">
        <v>485.287109375</v>
      </c>
      <c r="G63">
        <v>479.84561157226602</v>
      </c>
      <c r="I63" s="7">
        <f t="shared" si="0"/>
        <v>250.00158691406295</v>
      </c>
      <c r="J63" s="7">
        <f t="shared" si="0"/>
        <v>136.794342041015</v>
      </c>
      <c r="K63" s="7">
        <f t="shared" si="1"/>
        <v>154.24554748535246</v>
      </c>
      <c r="L63" s="8">
        <f t="shared" si="2"/>
        <v>1.1275725675781609</v>
      </c>
      <c r="M63" s="8">
        <f t="shared" si="5"/>
        <v>1.3707576050906245</v>
      </c>
      <c r="P63" s="6">
        <f t="shared" si="4"/>
        <v>-4.3583163056599474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734.44128417968795</v>
      </c>
      <c r="E64">
        <v>615.77648925781295</v>
      </c>
      <c r="F64">
        <v>486.54977416992199</v>
      </c>
      <c r="G64">
        <v>480.75201416015602</v>
      </c>
      <c r="I64" s="7">
        <f t="shared" si="0"/>
        <v>247.89151000976597</v>
      </c>
      <c r="J64" s="7">
        <f t="shared" si="0"/>
        <v>135.02447509765693</v>
      </c>
      <c r="K64" s="7">
        <f t="shared" si="1"/>
        <v>153.37437744140612</v>
      </c>
      <c r="L64" s="8">
        <f t="shared" si="2"/>
        <v>1.1359005641790316</v>
      </c>
      <c r="M64" s="8">
        <f t="shared" si="5"/>
        <v>1.3830079410062122</v>
      </c>
      <c r="P64" s="6">
        <f t="shared" si="4"/>
        <v>-3.5035752862142897</v>
      </c>
      <c r="R64" s="29"/>
      <c r="S64" s="29"/>
      <c r="T64" s="29"/>
      <c r="U64" s="18">
        <v>12.5</v>
      </c>
      <c r="V64" s="20">
        <f t="shared" ref="V64:V83" si="6">L26</f>
        <v>1.3360251432049419</v>
      </c>
    </row>
    <row r="65" spans="1:22" x14ac:dyDescent="0.15">
      <c r="A65" s="6">
        <v>32</v>
      </c>
      <c r="B65" s="6">
        <v>63</v>
      </c>
      <c r="D65">
        <v>734.37683105468795</v>
      </c>
      <c r="E65">
        <v>615.18994140625</v>
      </c>
      <c r="F65">
        <v>485.14181518554699</v>
      </c>
      <c r="G65">
        <v>479.71847534179699</v>
      </c>
      <c r="I65" s="7">
        <f t="shared" si="0"/>
        <v>249.23501586914097</v>
      </c>
      <c r="J65" s="7">
        <f t="shared" si="0"/>
        <v>135.47146606445301</v>
      </c>
      <c r="K65" s="7">
        <f t="shared" si="1"/>
        <v>154.40498962402387</v>
      </c>
      <c r="L65" s="8">
        <f t="shared" si="2"/>
        <v>1.1397602322437619</v>
      </c>
      <c r="M65" s="8">
        <f t="shared" si="5"/>
        <v>1.3907899483856596</v>
      </c>
      <c r="P65" s="6">
        <f t="shared" si="4"/>
        <v>-2.9606023451720058</v>
      </c>
      <c r="U65" s="18">
        <v>13</v>
      </c>
      <c r="V65" s="20">
        <f t="shared" si="6"/>
        <v>1.3434923245005206</v>
      </c>
    </row>
    <row r="66" spans="1:22" x14ac:dyDescent="0.15">
      <c r="A66" s="6">
        <v>32.5</v>
      </c>
      <c r="B66" s="6">
        <v>64</v>
      </c>
      <c r="D66">
        <v>731.21203613281295</v>
      </c>
      <c r="E66">
        <v>615.64910888671898</v>
      </c>
      <c r="F66">
        <v>486.19384765625</v>
      </c>
      <c r="G66">
        <v>480.84805297851602</v>
      </c>
      <c r="I66" s="7">
        <f t="shared" ref="I66:J129" si="7">D66-F66</f>
        <v>245.01818847656295</v>
      </c>
      <c r="J66" s="7">
        <f t="shared" si="7"/>
        <v>134.80105590820295</v>
      </c>
      <c r="K66" s="7">
        <f t="shared" ref="K66:K129" si="8">I66-0.7*J66</f>
        <v>150.6574493408209</v>
      </c>
      <c r="L66" s="8">
        <f t="shared" ref="L66:L129" si="9">K66/J66</f>
        <v>1.1176281100009771</v>
      </c>
      <c r="M66" s="8">
        <f t="shared" si="5"/>
        <v>1.372580165457592</v>
      </c>
      <c r="P66" s="6">
        <f t="shared" si="4"/>
        <v>-4.2311510493929063</v>
      </c>
      <c r="U66" s="18">
        <v>13.5</v>
      </c>
      <c r="V66" s="20">
        <f t="shared" si="6"/>
        <v>1.3485918453544656</v>
      </c>
    </row>
    <row r="67" spans="1:22" x14ac:dyDescent="0.15">
      <c r="A67" s="6">
        <v>33</v>
      </c>
      <c r="B67" s="6">
        <v>65</v>
      </c>
      <c r="D67">
        <v>734.356201171875</v>
      </c>
      <c r="E67">
        <v>615.69757080078102</v>
      </c>
      <c r="F67">
        <v>485.23263549804699</v>
      </c>
      <c r="G67">
        <v>479.67028808593801</v>
      </c>
      <c r="I67" s="7">
        <f t="shared" si="7"/>
        <v>249.12356567382801</v>
      </c>
      <c r="J67" s="7">
        <f t="shared" si="7"/>
        <v>136.02728271484301</v>
      </c>
      <c r="K67" s="7">
        <f t="shared" si="8"/>
        <v>153.90446777343791</v>
      </c>
      <c r="L67" s="8">
        <f t="shared" si="9"/>
        <v>1.1314235255001839</v>
      </c>
      <c r="M67" s="8">
        <f t="shared" si="5"/>
        <v>1.390297920271516</v>
      </c>
      <c r="P67" s="6">
        <f t="shared" si="4"/>
        <v>-2.9949325557700606</v>
      </c>
      <c r="U67" s="18">
        <v>14</v>
      </c>
      <c r="V67" s="20">
        <f t="shared" si="6"/>
        <v>1.3306154499181575</v>
      </c>
    </row>
    <row r="68" spans="1:22" x14ac:dyDescent="0.15">
      <c r="A68" s="6">
        <v>33.5</v>
      </c>
      <c r="B68" s="6">
        <v>66</v>
      </c>
      <c r="D68">
        <v>734.11975097656295</v>
      </c>
      <c r="E68">
        <v>615.42333984375</v>
      </c>
      <c r="F68">
        <v>485.96472167968801</v>
      </c>
      <c r="G68">
        <v>480.35171508789102</v>
      </c>
      <c r="I68" s="7">
        <f t="shared" si="7"/>
        <v>248.15502929687494</v>
      </c>
      <c r="J68" s="7">
        <f t="shared" si="7"/>
        <v>135.07162475585898</v>
      </c>
      <c r="K68" s="7">
        <f t="shared" si="8"/>
        <v>153.60489196777365</v>
      </c>
      <c r="L68" s="8">
        <f t="shared" si="9"/>
        <v>1.1372106631974956</v>
      </c>
      <c r="M68" s="8">
        <f t="shared" si="5"/>
        <v>1.400007397283545</v>
      </c>
      <c r="P68" s="6">
        <f t="shared" si="4"/>
        <v>-2.3174745385588085</v>
      </c>
      <c r="U68" s="18">
        <v>14.5</v>
      </c>
      <c r="V68" s="20">
        <f t="shared" si="6"/>
        <v>1.3436882927155516</v>
      </c>
    </row>
    <row r="69" spans="1:22" x14ac:dyDescent="0.15">
      <c r="A69" s="6">
        <v>34</v>
      </c>
      <c r="B69" s="6">
        <v>67</v>
      </c>
      <c r="D69">
        <v>731.21661376953102</v>
      </c>
      <c r="E69">
        <v>615.82073974609398</v>
      </c>
      <c r="F69">
        <v>485.47503662109398</v>
      </c>
      <c r="G69">
        <v>479.77087402343801</v>
      </c>
      <c r="I69" s="7">
        <f t="shared" si="7"/>
        <v>245.74157714843705</v>
      </c>
      <c r="J69" s="7">
        <f t="shared" si="7"/>
        <v>136.04986572265597</v>
      </c>
      <c r="K69" s="7">
        <f t="shared" si="8"/>
        <v>150.50667114257789</v>
      </c>
      <c r="L69" s="8">
        <f t="shared" si="9"/>
        <v>1.1062610781946143</v>
      </c>
      <c r="M69" s="8">
        <f t="shared" si="5"/>
        <v>1.3729801515953808</v>
      </c>
      <c r="P69" s="6">
        <f t="shared" si="4"/>
        <v>-4.2032428710757141</v>
      </c>
      <c r="U69" s="18">
        <v>15</v>
      </c>
      <c r="V69" s="20">
        <f t="shared" si="6"/>
        <v>1.3273208380340109</v>
      </c>
    </row>
    <row r="70" spans="1:22" x14ac:dyDescent="0.15">
      <c r="A70" s="6">
        <v>34.5</v>
      </c>
      <c r="B70" s="6">
        <v>68</v>
      </c>
      <c r="D70">
        <v>735.000732421875</v>
      </c>
      <c r="E70">
        <v>617.40887451171898</v>
      </c>
      <c r="F70">
        <v>485.76806640625</v>
      </c>
      <c r="G70">
        <v>480.37060546875</v>
      </c>
      <c r="I70" s="7">
        <f t="shared" si="7"/>
        <v>249.232666015625</v>
      </c>
      <c r="J70" s="7">
        <f t="shared" si="7"/>
        <v>137.03826904296898</v>
      </c>
      <c r="K70" s="7">
        <f t="shared" si="8"/>
        <v>153.3058776855467</v>
      </c>
      <c r="L70" s="8">
        <f t="shared" si="9"/>
        <v>1.1187085093542515</v>
      </c>
      <c r="M70" s="8">
        <f t="shared" si="5"/>
        <v>1.389349922069735</v>
      </c>
      <c r="P70" s="6">
        <f t="shared" ref="P70:P133" si="10">(M70-$O$2)/$O$2*100</f>
        <v>-3.0610771051935539</v>
      </c>
      <c r="U70" s="18">
        <v>15.5</v>
      </c>
      <c r="V70" s="20">
        <f t="shared" si="6"/>
        <v>1.3431316387995591</v>
      </c>
    </row>
    <row r="71" spans="1:22" x14ac:dyDescent="0.15">
      <c r="A71" s="6">
        <v>35</v>
      </c>
      <c r="B71" s="6">
        <v>69</v>
      </c>
      <c r="D71">
        <v>734.281494140625</v>
      </c>
      <c r="E71">
        <v>617.06066894531295</v>
      </c>
      <c r="F71">
        <v>486.15438842773398</v>
      </c>
      <c r="G71">
        <v>480.80300903320301</v>
      </c>
      <c r="I71" s="7">
        <f t="shared" si="7"/>
        <v>248.12710571289102</v>
      </c>
      <c r="J71" s="7">
        <f t="shared" si="7"/>
        <v>136.25765991210994</v>
      </c>
      <c r="K71" s="7">
        <f t="shared" si="8"/>
        <v>152.74674377441409</v>
      </c>
      <c r="L71" s="8">
        <f t="shared" si="9"/>
        <v>1.1210139956384109</v>
      </c>
      <c r="M71" s="8">
        <f t="shared" si="5"/>
        <v>1.3955777476686115</v>
      </c>
      <c r="P71" s="6">
        <f t="shared" si="10"/>
        <v>-2.6265438778605645</v>
      </c>
      <c r="U71" s="18">
        <v>16</v>
      </c>
      <c r="V71" s="20">
        <f t="shared" si="6"/>
        <v>1.3534525136147755</v>
      </c>
    </row>
    <row r="72" spans="1:22" x14ac:dyDescent="0.15">
      <c r="A72" s="6">
        <v>35.5</v>
      </c>
      <c r="B72" s="6">
        <v>70</v>
      </c>
      <c r="D72">
        <v>732.08502197265602</v>
      </c>
      <c r="E72">
        <v>616.966796875</v>
      </c>
      <c r="F72">
        <v>485.56689453125</v>
      </c>
      <c r="G72">
        <v>479.50018310546898</v>
      </c>
      <c r="I72" s="7">
        <f t="shared" si="7"/>
        <v>246.51812744140602</v>
      </c>
      <c r="J72" s="7">
        <f t="shared" si="7"/>
        <v>137.46661376953102</v>
      </c>
      <c r="K72" s="7">
        <f t="shared" si="8"/>
        <v>150.29149780273431</v>
      </c>
      <c r="L72" s="8">
        <f t="shared" si="9"/>
        <v>1.0932945366262152</v>
      </c>
      <c r="M72" s="8">
        <f t="shared" si="5"/>
        <v>1.3717806279711331</v>
      </c>
      <c r="P72" s="6">
        <f t="shared" si="10"/>
        <v>-4.2869370695453268</v>
      </c>
      <c r="U72" s="18">
        <v>16.5</v>
      </c>
      <c r="V72" s="20">
        <f t="shared" si="6"/>
        <v>1.3433127540156831</v>
      </c>
    </row>
    <row r="73" spans="1:22" x14ac:dyDescent="0.15">
      <c r="A73" s="6">
        <v>36</v>
      </c>
      <c r="B73" s="6">
        <v>71</v>
      </c>
      <c r="D73">
        <v>729.138427734375</v>
      </c>
      <c r="E73">
        <v>616.75402832031295</v>
      </c>
      <c r="F73">
        <v>486.72091674804699</v>
      </c>
      <c r="G73">
        <v>480.84490966796898</v>
      </c>
      <c r="I73" s="7">
        <f t="shared" si="7"/>
        <v>242.41751098632801</v>
      </c>
      <c r="J73" s="7">
        <f t="shared" si="7"/>
        <v>135.90911865234398</v>
      </c>
      <c r="K73" s="7">
        <f t="shared" si="8"/>
        <v>147.28112792968722</v>
      </c>
      <c r="L73" s="8">
        <f t="shared" si="9"/>
        <v>1.0836736297763279</v>
      </c>
      <c r="M73" s="8">
        <f t="shared" si="5"/>
        <v>1.3660820604359629</v>
      </c>
      <c r="P73" s="6">
        <f t="shared" si="10"/>
        <v>-4.6845424460798215</v>
      </c>
      <c r="U73" s="18">
        <v>17</v>
      </c>
      <c r="V73" s="20">
        <f t="shared" si="6"/>
        <v>1.3437054620580222</v>
      </c>
    </row>
    <row r="74" spans="1:22" x14ac:dyDescent="0.15">
      <c r="A74" s="6">
        <v>36.5</v>
      </c>
      <c r="B74" s="6">
        <v>72</v>
      </c>
      <c r="D74">
        <v>729.13806152343795</v>
      </c>
      <c r="E74">
        <v>615.64990234375</v>
      </c>
      <c r="F74">
        <v>484.682861328125</v>
      </c>
      <c r="G74">
        <v>478.97448730468801</v>
      </c>
      <c r="I74" s="7">
        <f t="shared" si="7"/>
        <v>244.45520019531295</v>
      </c>
      <c r="J74" s="7">
        <f t="shared" si="7"/>
        <v>136.67541503906199</v>
      </c>
      <c r="K74" s="7">
        <f t="shared" si="8"/>
        <v>148.78240966796957</v>
      </c>
      <c r="L74" s="8">
        <f t="shared" si="9"/>
        <v>1.0885820952176908</v>
      </c>
      <c r="M74" s="8">
        <f t="shared" si="5"/>
        <v>1.374912865192043</v>
      </c>
      <c r="P74" s="6">
        <f t="shared" si="10"/>
        <v>-4.0683919085151228</v>
      </c>
      <c r="U74" s="18">
        <v>17.5</v>
      </c>
      <c r="V74" s="20">
        <f t="shared" si="6"/>
        <v>1.3797642882231478</v>
      </c>
    </row>
    <row r="75" spans="1:22" x14ac:dyDescent="0.15">
      <c r="A75" s="6">
        <v>37</v>
      </c>
      <c r="B75" s="6">
        <v>73</v>
      </c>
      <c r="D75">
        <v>728.57171630859398</v>
      </c>
      <c r="E75">
        <v>615.2021484375</v>
      </c>
      <c r="F75">
        <v>485.68948364257801</v>
      </c>
      <c r="G75">
        <v>480.2822265625</v>
      </c>
      <c r="I75" s="7">
        <f t="shared" si="7"/>
        <v>242.88223266601597</v>
      </c>
      <c r="J75" s="7">
        <f t="shared" si="7"/>
        <v>134.919921875</v>
      </c>
      <c r="K75" s="7">
        <f t="shared" si="8"/>
        <v>148.43828735351599</v>
      </c>
      <c r="L75" s="8">
        <f t="shared" si="9"/>
        <v>1.1001954736605941</v>
      </c>
      <c r="M75" s="8">
        <f t="shared" si="5"/>
        <v>1.3904485829496633</v>
      </c>
      <c r="P75" s="6">
        <f t="shared" si="10"/>
        <v>-2.984420389246675</v>
      </c>
      <c r="U75" s="18">
        <v>18</v>
      </c>
      <c r="V75" s="20">
        <f t="shared" si="6"/>
        <v>1.329463745877977</v>
      </c>
    </row>
    <row r="76" spans="1:22" x14ac:dyDescent="0.15">
      <c r="A76" s="6">
        <v>37.5</v>
      </c>
      <c r="B76" s="6">
        <v>74</v>
      </c>
      <c r="D76">
        <v>727.03240966796898</v>
      </c>
      <c r="E76">
        <v>615.45269775390602</v>
      </c>
      <c r="F76">
        <v>484.841064453125</v>
      </c>
      <c r="G76">
        <v>479.40133666992199</v>
      </c>
      <c r="I76" s="7">
        <f t="shared" si="7"/>
        <v>242.19134521484398</v>
      </c>
      <c r="J76" s="7">
        <f t="shared" si="7"/>
        <v>136.05136108398403</v>
      </c>
      <c r="K76" s="7">
        <f t="shared" si="8"/>
        <v>146.95539245605516</v>
      </c>
      <c r="L76" s="8">
        <f t="shared" si="9"/>
        <v>1.0801464335615143</v>
      </c>
      <c r="M76" s="8">
        <f t="shared" si="5"/>
        <v>1.3743218821653007</v>
      </c>
      <c r="P76" s="6">
        <f t="shared" si="10"/>
        <v>-4.1096264867531005</v>
      </c>
      <c r="U76" s="18">
        <v>18.5</v>
      </c>
      <c r="V76" s="20">
        <f t="shared" si="6"/>
        <v>1.2930733032808301</v>
      </c>
    </row>
    <row r="77" spans="1:22" x14ac:dyDescent="0.15">
      <c r="A77" s="6">
        <v>38</v>
      </c>
      <c r="B77" s="6">
        <v>75</v>
      </c>
      <c r="D77">
        <v>727.079345703125</v>
      </c>
      <c r="E77">
        <v>615.22540283203102</v>
      </c>
      <c r="F77">
        <v>486.15753173828102</v>
      </c>
      <c r="G77">
        <v>480.33285522460898</v>
      </c>
      <c r="I77" s="7">
        <f t="shared" si="7"/>
        <v>240.92181396484398</v>
      </c>
      <c r="J77" s="7">
        <f t="shared" si="7"/>
        <v>134.89254760742205</v>
      </c>
      <c r="K77" s="7">
        <f t="shared" si="8"/>
        <v>146.49703063964856</v>
      </c>
      <c r="L77" s="8">
        <f t="shared" si="9"/>
        <v>1.0860276066992156</v>
      </c>
      <c r="M77" s="8">
        <f t="shared" si="5"/>
        <v>1.3841253946177192</v>
      </c>
      <c r="P77" s="6">
        <f t="shared" si="10"/>
        <v>-3.425607347566384</v>
      </c>
      <c r="U77" s="18">
        <v>19</v>
      </c>
      <c r="V77" s="20">
        <f t="shared" si="6"/>
        <v>1.2903428158130359</v>
      </c>
    </row>
    <row r="78" spans="1:22" x14ac:dyDescent="0.15">
      <c r="A78" s="6">
        <v>38.5</v>
      </c>
      <c r="B78" s="6">
        <v>76</v>
      </c>
      <c r="D78">
        <v>726.12854003906295</v>
      </c>
      <c r="E78">
        <v>615.32189941406295</v>
      </c>
      <c r="F78">
        <v>485.14459228515602</v>
      </c>
      <c r="G78">
        <v>479.25534057617199</v>
      </c>
      <c r="I78" s="7">
        <f t="shared" si="7"/>
        <v>240.98394775390693</v>
      </c>
      <c r="J78" s="7">
        <f t="shared" si="7"/>
        <v>136.06655883789097</v>
      </c>
      <c r="K78" s="7">
        <f t="shared" si="8"/>
        <v>145.73735656738324</v>
      </c>
      <c r="L78" s="8">
        <f t="shared" si="9"/>
        <v>1.0710740229788129</v>
      </c>
      <c r="M78" s="8">
        <f t="shared" si="5"/>
        <v>1.3730941502120337</v>
      </c>
      <c r="P78" s="6">
        <f t="shared" si="10"/>
        <v>-4.1952888611216395</v>
      </c>
      <c r="U78" s="18">
        <v>19.5</v>
      </c>
      <c r="V78" s="20">
        <f t="shared" si="6"/>
        <v>1.2684928111403186</v>
      </c>
    </row>
    <row r="79" spans="1:22" x14ac:dyDescent="0.15">
      <c r="A79" s="6">
        <v>39</v>
      </c>
      <c r="B79" s="6">
        <v>77</v>
      </c>
      <c r="D79">
        <v>728.19757080078102</v>
      </c>
      <c r="E79">
        <v>616.74066162109398</v>
      </c>
      <c r="F79">
        <v>485.89520263671898</v>
      </c>
      <c r="G79">
        <v>480.42297363281301</v>
      </c>
      <c r="I79" s="7">
        <f t="shared" si="7"/>
        <v>242.30236816406205</v>
      </c>
      <c r="J79" s="7">
        <f t="shared" si="7"/>
        <v>136.31768798828097</v>
      </c>
      <c r="K79" s="7">
        <f t="shared" si="8"/>
        <v>146.87998657226538</v>
      </c>
      <c r="L79" s="8">
        <f t="shared" si="9"/>
        <v>1.0774829645356987</v>
      </c>
      <c r="M79" s="8">
        <f t="shared" si="5"/>
        <v>1.3834254310836367</v>
      </c>
      <c r="P79" s="6">
        <f t="shared" si="10"/>
        <v>-3.4744458079007821</v>
      </c>
      <c r="U79" s="18">
        <v>20</v>
      </c>
      <c r="V79" s="20">
        <f t="shared" si="6"/>
        <v>1.2578382158845851</v>
      </c>
    </row>
    <row r="80" spans="1:22" x14ac:dyDescent="0.15">
      <c r="A80" s="6">
        <v>39.5</v>
      </c>
      <c r="B80" s="6">
        <v>78</v>
      </c>
      <c r="D80">
        <v>726.94891357421898</v>
      </c>
      <c r="E80">
        <v>614.73034667968795</v>
      </c>
      <c r="F80">
        <v>485.81732177734398</v>
      </c>
      <c r="G80">
        <v>480.20956420898398</v>
      </c>
      <c r="I80" s="7">
        <f t="shared" si="7"/>
        <v>241.131591796875</v>
      </c>
      <c r="J80" s="7">
        <f t="shared" si="7"/>
        <v>134.52078247070398</v>
      </c>
      <c r="K80" s="7">
        <f t="shared" si="8"/>
        <v>146.96704406738223</v>
      </c>
      <c r="L80" s="8">
        <f t="shared" si="9"/>
        <v>1.0925229646161834</v>
      </c>
      <c r="M80" s="8">
        <f t="shared" si="5"/>
        <v>1.4023877704788386</v>
      </c>
      <c r="P80" s="6">
        <f t="shared" si="10"/>
        <v>-2.1513890837903813</v>
      </c>
      <c r="U80" s="18">
        <v>20.5</v>
      </c>
      <c r="V80" s="20">
        <f t="shared" si="6"/>
        <v>1.2599407030345684</v>
      </c>
    </row>
    <row r="81" spans="1:22" x14ac:dyDescent="0.15">
      <c r="A81" s="6">
        <v>40</v>
      </c>
      <c r="B81" s="6">
        <v>79</v>
      </c>
      <c r="D81">
        <v>727.481689453125</v>
      </c>
      <c r="E81">
        <v>616.51220703125</v>
      </c>
      <c r="F81">
        <v>484.53997802734398</v>
      </c>
      <c r="G81">
        <v>479.26791381835898</v>
      </c>
      <c r="I81" s="7">
        <f t="shared" si="7"/>
        <v>242.94171142578102</v>
      </c>
      <c r="J81" s="7">
        <f t="shared" si="7"/>
        <v>137.24429321289102</v>
      </c>
      <c r="K81" s="7">
        <f t="shared" si="8"/>
        <v>146.87070617675732</v>
      </c>
      <c r="L81" s="8">
        <f t="shared" si="9"/>
        <v>1.0701407157886993</v>
      </c>
      <c r="M81" s="8">
        <f t="shared" si="5"/>
        <v>1.3839278609660715</v>
      </c>
      <c r="P81" s="6">
        <f t="shared" si="10"/>
        <v>-3.4393898361403821</v>
      </c>
      <c r="U81" s="18">
        <v>21</v>
      </c>
      <c r="V81" s="20">
        <f t="shared" si="6"/>
        <v>1.261684485747417</v>
      </c>
    </row>
    <row r="82" spans="1:22" x14ac:dyDescent="0.15">
      <c r="A82" s="6">
        <v>40.5</v>
      </c>
      <c r="B82" s="6">
        <v>80</v>
      </c>
      <c r="D82">
        <v>727.94128417968795</v>
      </c>
      <c r="E82">
        <v>616.97747802734398</v>
      </c>
      <c r="F82">
        <v>485.95773315429699</v>
      </c>
      <c r="G82">
        <v>480.27349853515602</v>
      </c>
      <c r="I82" s="7">
        <f t="shared" si="7"/>
        <v>241.98355102539097</v>
      </c>
      <c r="J82" s="7">
        <f t="shared" si="7"/>
        <v>136.70397949218795</v>
      </c>
      <c r="K82" s="7">
        <f t="shared" si="8"/>
        <v>146.2907653808594</v>
      </c>
      <c r="L82" s="8">
        <f t="shared" si="9"/>
        <v>1.0701280674072791</v>
      </c>
      <c r="M82" s="8">
        <f t="shared" si="5"/>
        <v>1.3878375518993684</v>
      </c>
      <c r="P82" s="6">
        <f t="shared" si="10"/>
        <v>-3.1665995031184511</v>
      </c>
      <c r="U82" s="18">
        <v>21.5</v>
      </c>
      <c r="V82" s="20">
        <f t="shared" si="6"/>
        <v>1.2750045424276952</v>
      </c>
    </row>
    <row r="83" spans="1:22" x14ac:dyDescent="0.15">
      <c r="A83" s="6">
        <v>41</v>
      </c>
      <c r="B83" s="6">
        <v>81</v>
      </c>
      <c r="D83">
        <v>725.901611328125</v>
      </c>
      <c r="E83">
        <v>615.6220703125</v>
      </c>
      <c r="F83">
        <v>485.67794799804699</v>
      </c>
      <c r="G83">
        <v>480.095703125</v>
      </c>
      <c r="I83" s="7">
        <f t="shared" si="7"/>
        <v>240.22366333007801</v>
      </c>
      <c r="J83" s="7">
        <f t="shared" si="7"/>
        <v>135.5263671875</v>
      </c>
      <c r="K83" s="7">
        <f t="shared" si="8"/>
        <v>145.35520629882802</v>
      </c>
      <c r="L83" s="8">
        <f t="shared" si="9"/>
        <v>1.0725234455501185</v>
      </c>
      <c r="M83" s="8">
        <f t="shared" si="5"/>
        <v>1.394155269356925</v>
      </c>
      <c r="P83" s="6">
        <f t="shared" si="10"/>
        <v>-2.7257942633722951</v>
      </c>
      <c r="U83" s="18">
        <v>22</v>
      </c>
      <c r="V83" s="20">
        <f t="shared" si="6"/>
        <v>1.2885607933502334</v>
      </c>
    </row>
    <row r="84" spans="1:22" x14ac:dyDescent="0.15">
      <c r="A84" s="6">
        <v>41.5</v>
      </c>
      <c r="B84" s="6">
        <v>82</v>
      </c>
      <c r="D84">
        <v>725.67620849609398</v>
      </c>
      <c r="E84">
        <v>616.03472900390602</v>
      </c>
      <c r="F84">
        <v>484.65945434570301</v>
      </c>
      <c r="G84">
        <v>479.00384521484398</v>
      </c>
      <c r="I84" s="7">
        <f t="shared" si="7"/>
        <v>241.01675415039097</v>
      </c>
      <c r="J84" s="7">
        <f t="shared" si="7"/>
        <v>137.03088378906205</v>
      </c>
      <c r="K84" s="7">
        <f t="shared" si="8"/>
        <v>145.09513549804754</v>
      </c>
      <c r="L84" s="8">
        <f t="shared" si="9"/>
        <v>1.0588498846829242</v>
      </c>
      <c r="M84" s="8">
        <f t="shared" si="5"/>
        <v>1.3844040478044479</v>
      </c>
      <c r="P84" s="6">
        <f t="shared" si="10"/>
        <v>-3.4061649167189803</v>
      </c>
      <c r="U84" s="18">
        <v>65</v>
      </c>
      <c r="V84" s="20">
        <f t="shared" ref="V84:V104" si="11">L131</f>
        <v>0.9235561237443537</v>
      </c>
    </row>
    <row r="85" spans="1:22" x14ac:dyDescent="0.15">
      <c r="A85" s="6">
        <v>42</v>
      </c>
      <c r="B85" s="6">
        <v>83</v>
      </c>
      <c r="D85">
        <v>725.183837890625</v>
      </c>
      <c r="E85">
        <v>616.80474853515602</v>
      </c>
      <c r="F85">
        <v>485.59552001953102</v>
      </c>
      <c r="G85">
        <v>479.93292236328102</v>
      </c>
      <c r="I85" s="7">
        <f t="shared" si="7"/>
        <v>239.58831787109398</v>
      </c>
      <c r="J85" s="7">
        <f t="shared" si="7"/>
        <v>136.871826171875</v>
      </c>
      <c r="K85" s="7">
        <f t="shared" si="8"/>
        <v>143.7780395507815</v>
      </c>
      <c r="L85" s="8">
        <f t="shared" si="9"/>
        <v>1.0504575234514233</v>
      </c>
      <c r="M85" s="8">
        <f t="shared" si="5"/>
        <v>1.379934025887664</v>
      </c>
      <c r="P85" s="6">
        <f t="shared" si="10"/>
        <v>-3.7180511471393842</v>
      </c>
      <c r="U85" s="18">
        <v>65.5</v>
      </c>
      <c r="V85" s="20">
        <f t="shared" si="11"/>
        <v>0.9161796524010809</v>
      </c>
    </row>
    <row r="86" spans="1:22" x14ac:dyDescent="0.15">
      <c r="A86" s="6">
        <v>42.5</v>
      </c>
      <c r="B86" s="6">
        <v>84</v>
      </c>
      <c r="D86">
        <v>722.58349609375</v>
      </c>
      <c r="E86">
        <v>615.44470214843795</v>
      </c>
      <c r="F86">
        <v>485.03875732421898</v>
      </c>
      <c r="G86">
        <v>479.56338500976602</v>
      </c>
      <c r="I86" s="7">
        <f t="shared" si="7"/>
        <v>237.54473876953102</v>
      </c>
      <c r="J86" s="7">
        <f t="shared" si="7"/>
        <v>135.88131713867193</v>
      </c>
      <c r="K86" s="7">
        <f t="shared" si="8"/>
        <v>142.42781677246069</v>
      </c>
      <c r="L86" s="8">
        <f t="shared" si="9"/>
        <v>1.0481780701839076</v>
      </c>
      <c r="M86" s="8">
        <f t="shared" si="5"/>
        <v>1.3815769119348658</v>
      </c>
      <c r="P86" s="6">
        <f t="shared" si="10"/>
        <v>-3.6034222827152274</v>
      </c>
      <c r="U86" s="18">
        <v>66</v>
      </c>
      <c r="V86" s="20">
        <f t="shared" si="11"/>
        <v>0.90964246217576838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721.54919433593795</v>
      </c>
      <c r="E87">
        <v>615.51751708984398</v>
      </c>
      <c r="F87">
        <v>484.77960205078102</v>
      </c>
      <c r="G87">
        <v>478.91860961914102</v>
      </c>
      <c r="I87" s="7">
        <f t="shared" si="7"/>
        <v>236.76959228515693</v>
      </c>
      <c r="J87" s="7">
        <f t="shared" si="7"/>
        <v>136.59890747070295</v>
      </c>
      <c r="K87" s="7">
        <f t="shared" si="8"/>
        <v>141.15035705566487</v>
      </c>
      <c r="L87" s="8">
        <f t="shared" si="9"/>
        <v>1.0333198095741585</v>
      </c>
      <c r="M87" s="8">
        <f t="shared" si="5"/>
        <v>1.3706409906398336</v>
      </c>
      <c r="P87" s="6">
        <f t="shared" si="10"/>
        <v>-4.3664528298530758</v>
      </c>
      <c r="U87" s="18">
        <v>66.5</v>
      </c>
      <c r="V87" s="20">
        <f t="shared" si="11"/>
        <v>0.9187016403503051</v>
      </c>
    </row>
    <row r="88" spans="1:22" x14ac:dyDescent="0.15">
      <c r="A88" s="6">
        <v>43.5</v>
      </c>
      <c r="B88" s="6">
        <v>86</v>
      </c>
      <c r="D88">
        <v>722.67926025390602</v>
      </c>
      <c r="E88">
        <v>616.78601074218795</v>
      </c>
      <c r="F88">
        <v>484.82604980468801</v>
      </c>
      <c r="G88">
        <v>479.35208129882801</v>
      </c>
      <c r="I88" s="7">
        <f t="shared" si="7"/>
        <v>237.85321044921801</v>
      </c>
      <c r="J88" s="7">
        <f t="shared" si="7"/>
        <v>137.43392944335994</v>
      </c>
      <c r="K88" s="7">
        <f t="shared" si="8"/>
        <v>141.64945983886605</v>
      </c>
      <c r="L88" s="8">
        <f t="shared" si="9"/>
        <v>1.0306731417240269</v>
      </c>
      <c r="M88" s="8">
        <f t="shared" ref="M88:M148" si="12">L88+ABS($N$2)*A88</f>
        <v>1.3719166621044192</v>
      </c>
      <c r="P88" s="6">
        <f t="shared" si="10"/>
        <v>-4.2774455784902594</v>
      </c>
      <c r="U88" s="18">
        <v>67</v>
      </c>
      <c r="V88" s="20">
        <f t="shared" si="11"/>
        <v>0.89756723944714301</v>
      </c>
    </row>
    <row r="89" spans="1:22" x14ac:dyDescent="0.15">
      <c r="A89" s="6">
        <v>44</v>
      </c>
      <c r="B89" s="6">
        <v>87</v>
      </c>
      <c r="D89">
        <v>721.26507568359398</v>
      </c>
      <c r="E89">
        <v>614.97253417968795</v>
      </c>
      <c r="F89">
        <v>485.23400878906301</v>
      </c>
      <c r="G89">
        <v>479.57073974609398</v>
      </c>
      <c r="I89" s="7">
        <f t="shared" si="7"/>
        <v>236.03106689453097</v>
      </c>
      <c r="J89" s="7">
        <f t="shared" si="7"/>
        <v>135.40179443359398</v>
      </c>
      <c r="K89" s="7">
        <f t="shared" si="8"/>
        <v>141.24981079101519</v>
      </c>
      <c r="L89" s="8">
        <f t="shared" si="9"/>
        <v>1.0431900949458193</v>
      </c>
      <c r="M89" s="8">
        <f t="shared" si="12"/>
        <v>1.3883559546409288</v>
      </c>
      <c r="P89" s="6">
        <f t="shared" si="10"/>
        <v>-3.1304290592336512</v>
      </c>
      <c r="U89" s="18">
        <v>67.5</v>
      </c>
      <c r="V89" s="20">
        <f t="shared" si="11"/>
        <v>0.89282135996754386</v>
      </c>
    </row>
    <row r="90" spans="1:22" x14ac:dyDescent="0.15">
      <c r="A90" s="6">
        <v>44.5</v>
      </c>
      <c r="B90" s="6">
        <v>88</v>
      </c>
      <c r="D90">
        <v>721.48895263671898</v>
      </c>
      <c r="E90">
        <v>615.46221923828102</v>
      </c>
      <c r="F90">
        <v>484.19488525390602</v>
      </c>
      <c r="G90">
        <v>479.26510620117199</v>
      </c>
      <c r="I90" s="7">
        <f t="shared" si="7"/>
        <v>237.29406738281295</v>
      </c>
      <c r="J90" s="7">
        <f t="shared" si="7"/>
        <v>136.19711303710903</v>
      </c>
      <c r="K90" s="7">
        <f t="shared" si="8"/>
        <v>141.95608825683664</v>
      </c>
      <c r="L90" s="8">
        <f t="shared" si="9"/>
        <v>1.042284121089692</v>
      </c>
      <c r="M90" s="8">
        <f t="shared" si="12"/>
        <v>1.3913723200995187</v>
      </c>
      <c r="P90" s="6">
        <f t="shared" si="10"/>
        <v>-2.91996860289504</v>
      </c>
      <c r="U90" s="18">
        <v>68</v>
      </c>
      <c r="V90" s="20">
        <f t="shared" si="11"/>
        <v>0.90996735106261106</v>
      </c>
    </row>
    <row r="91" spans="1:22" x14ac:dyDescent="0.15">
      <c r="A91" s="6">
        <v>45</v>
      </c>
      <c r="B91" s="6">
        <v>89</v>
      </c>
      <c r="D91">
        <v>721.07434082031295</v>
      </c>
      <c r="E91">
        <v>615.45001220703102</v>
      </c>
      <c r="F91">
        <v>484.04190063476602</v>
      </c>
      <c r="G91">
        <v>478.51345825195301</v>
      </c>
      <c r="I91" s="7">
        <f t="shared" si="7"/>
        <v>237.03244018554693</v>
      </c>
      <c r="J91" s="7">
        <f t="shared" si="7"/>
        <v>136.93655395507801</v>
      </c>
      <c r="K91" s="7">
        <f t="shared" si="8"/>
        <v>141.17685241699235</v>
      </c>
      <c r="L91" s="8">
        <f t="shared" si="9"/>
        <v>1.0309654240554744</v>
      </c>
      <c r="M91" s="8">
        <f t="shared" si="12"/>
        <v>1.3839759623800183</v>
      </c>
      <c r="P91" s="6">
        <f t="shared" si="10"/>
        <v>-3.4360336627360772</v>
      </c>
      <c r="U91" s="18">
        <v>68.5</v>
      </c>
      <c r="V91" s="20">
        <f t="shared" si="11"/>
        <v>0.90580143639483435</v>
      </c>
    </row>
    <row r="92" spans="1:22" x14ac:dyDescent="0.15">
      <c r="A92" s="6">
        <v>45.5</v>
      </c>
      <c r="B92" s="6">
        <v>90</v>
      </c>
      <c r="D92">
        <v>722.12316894531295</v>
      </c>
      <c r="E92">
        <v>617.26965332031295</v>
      </c>
      <c r="F92">
        <v>485.32098388671898</v>
      </c>
      <c r="G92">
        <v>479.98394775390602</v>
      </c>
      <c r="I92" s="7">
        <f t="shared" si="7"/>
        <v>236.80218505859398</v>
      </c>
      <c r="J92" s="7">
        <f t="shared" si="7"/>
        <v>137.28570556640693</v>
      </c>
      <c r="K92" s="7">
        <f t="shared" si="8"/>
        <v>140.70219116210913</v>
      </c>
      <c r="L92" s="8">
        <f t="shared" si="9"/>
        <v>1.0248859528499825</v>
      </c>
      <c r="M92" s="8">
        <f t="shared" si="12"/>
        <v>1.3818188304892434</v>
      </c>
      <c r="P92" s="6">
        <f t="shared" si="10"/>
        <v>-3.5865429323679097</v>
      </c>
      <c r="U92" s="18">
        <v>69</v>
      </c>
      <c r="V92" s="20">
        <f t="shared" si="11"/>
        <v>0.89585549341876369</v>
      </c>
    </row>
    <row r="93" spans="1:22" x14ac:dyDescent="0.15">
      <c r="A93" s="6">
        <v>46</v>
      </c>
      <c r="B93" s="6">
        <v>91</v>
      </c>
      <c r="D93">
        <v>720.04083251953102</v>
      </c>
      <c r="E93">
        <v>615.295166015625</v>
      </c>
      <c r="F93">
        <v>484.24765014648398</v>
      </c>
      <c r="G93">
        <v>479.04504394531301</v>
      </c>
      <c r="I93" s="7">
        <f t="shared" si="7"/>
        <v>235.79318237304705</v>
      </c>
      <c r="J93" s="7">
        <f t="shared" si="7"/>
        <v>136.25012207031199</v>
      </c>
      <c r="K93" s="7">
        <f t="shared" si="8"/>
        <v>140.41809692382867</v>
      </c>
      <c r="L93" s="8">
        <f t="shared" si="9"/>
        <v>1.0305906137197132</v>
      </c>
      <c r="M93" s="8">
        <f t="shared" si="12"/>
        <v>1.3914458306736912</v>
      </c>
      <c r="P93" s="6">
        <f t="shared" si="10"/>
        <v>-2.9148395596148244</v>
      </c>
      <c r="U93" s="18">
        <v>69.5</v>
      </c>
      <c r="V93" s="20">
        <f t="shared" si="11"/>
        <v>0.90999091956728606</v>
      </c>
    </row>
    <row r="94" spans="1:22" x14ac:dyDescent="0.15">
      <c r="A94" s="6">
        <v>46.5</v>
      </c>
      <c r="B94" s="6">
        <v>92</v>
      </c>
      <c r="D94">
        <v>720.67889404296898</v>
      </c>
      <c r="E94">
        <v>617.86804199218795</v>
      </c>
      <c r="F94">
        <v>484.919677734375</v>
      </c>
      <c r="G94">
        <v>479.32135009765602</v>
      </c>
      <c r="I94" s="7">
        <f t="shared" si="7"/>
        <v>235.75921630859398</v>
      </c>
      <c r="J94" s="7">
        <f t="shared" si="7"/>
        <v>138.54669189453193</v>
      </c>
      <c r="K94" s="7">
        <f t="shared" si="8"/>
        <v>138.77653198242163</v>
      </c>
      <c r="L94" s="8">
        <f t="shared" si="9"/>
        <v>1.0016589359496557</v>
      </c>
      <c r="M94" s="8">
        <f t="shared" si="12"/>
        <v>1.366436492218351</v>
      </c>
      <c r="P94" s="6">
        <f t="shared" si="10"/>
        <v>-4.6598127255978872</v>
      </c>
      <c r="U94" s="18">
        <v>70</v>
      </c>
      <c r="V94" s="20">
        <f t="shared" si="11"/>
        <v>0.90041005780676231</v>
      </c>
    </row>
    <row r="95" spans="1:22" x14ac:dyDescent="0.15">
      <c r="A95" s="6">
        <v>47</v>
      </c>
      <c r="B95" s="6">
        <v>93</v>
      </c>
      <c r="D95">
        <v>721.97369384765602</v>
      </c>
      <c r="E95">
        <v>617.884033203125</v>
      </c>
      <c r="F95">
        <v>485.29409790039102</v>
      </c>
      <c r="G95">
        <v>479.78518676757801</v>
      </c>
      <c r="I95" s="7">
        <f t="shared" si="7"/>
        <v>236.679595947265</v>
      </c>
      <c r="J95" s="7">
        <f t="shared" si="7"/>
        <v>138.09884643554699</v>
      </c>
      <c r="K95" s="7">
        <f t="shared" si="8"/>
        <v>140.01040344238211</v>
      </c>
      <c r="L95" s="8">
        <f t="shared" si="9"/>
        <v>1.0138419476785947</v>
      </c>
      <c r="M95" s="8">
        <f t="shared" si="12"/>
        <v>1.3825418432620071</v>
      </c>
      <c r="P95" s="6">
        <f t="shared" si="10"/>
        <v>-3.5360962606421174</v>
      </c>
      <c r="U95" s="18">
        <v>70.5</v>
      </c>
      <c r="V95" s="20">
        <f t="shared" si="11"/>
        <v>0.8975471041338775</v>
      </c>
    </row>
    <row r="96" spans="1:22" x14ac:dyDescent="0.15">
      <c r="A96" s="6">
        <v>47.5</v>
      </c>
      <c r="B96" s="6">
        <v>94</v>
      </c>
      <c r="D96">
        <v>719.7890625</v>
      </c>
      <c r="E96">
        <v>616.33984375</v>
      </c>
      <c r="F96">
        <v>484.54837036132801</v>
      </c>
      <c r="G96">
        <v>478.77993774414102</v>
      </c>
      <c r="I96" s="7">
        <f t="shared" si="7"/>
        <v>235.24069213867199</v>
      </c>
      <c r="J96" s="7">
        <f t="shared" si="7"/>
        <v>137.55990600585898</v>
      </c>
      <c r="K96" s="7">
        <f t="shared" si="8"/>
        <v>138.94875793457072</v>
      </c>
      <c r="L96" s="8">
        <f t="shared" si="9"/>
        <v>1.0100963425247804</v>
      </c>
      <c r="M96" s="8">
        <f t="shared" si="12"/>
        <v>1.38271857742291</v>
      </c>
      <c r="P96" s="6">
        <f t="shared" si="10"/>
        <v>-3.5237650121031439</v>
      </c>
      <c r="U96" s="18">
        <v>71</v>
      </c>
      <c r="V96" s="20">
        <f t="shared" si="11"/>
        <v>0.8919907943209352</v>
      </c>
    </row>
    <row r="97" spans="1:22" x14ac:dyDescent="0.15">
      <c r="A97" s="6">
        <v>48</v>
      </c>
      <c r="B97" s="6">
        <v>95</v>
      </c>
      <c r="D97">
        <v>717.803955078125</v>
      </c>
      <c r="E97">
        <v>615.17279052734398</v>
      </c>
      <c r="F97">
        <v>483.58364868164102</v>
      </c>
      <c r="G97">
        <v>478.09988403320301</v>
      </c>
      <c r="I97" s="7">
        <f t="shared" si="7"/>
        <v>234.22030639648398</v>
      </c>
      <c r="J97" s="7">
        <f t="shared" si="7"/>
        <v>137.07290649414097</v>
      </c>
      <c r="K97" s="7">
        <f t="shared" si="8"/>
        <v>138.26927185058531</v>
      </c>
      <c r="L97" s="8">
        <f t="shared" si="9"/>
        <v>1.0087279491406675</v>
      </c>
      <c r="M97" s="8">
        <f t="shared" si="12"/>
        <v>1.3852725233535144</v>
      </c>
      <c r="P97" s="6">
        <f t="shared" si="10"/>
        <v>-3.3455688905130274</v>
      </c>
      <c r="U97" s="18">
        <v>71.5</v>
      </c>
      <c r="V97" s="20">
        <f t="shared" si="11"/>
        <v>0.90032554780708107</v>
      </c>
    </row>
    <row r="98" spans="1:22" x14ac:dyDescent="0.15">
      <c r="A98" s="6">
        <v>48.5</v>
      </c>
      <c r="B98" s="6">
        <v>96</v>
      </c>
      <c r="D98">
        <v>719.27038574218795</v>
      </c>
      <c r="E98">
        <v>616.54577636718795</v>
      </c>
      <c r="F98">
        <v>484.12155151367199</v>
      </c>
      <c r="G98">
        <v>478.96682739257801</v>
      </c>
      <c r="I98" s="7">
        <f t="shared" si="7"/>
        <v>235.14883422851597</v>
      </c>
      <c r="J98" s="7">
        <f t="shared" si="7"/>
        <v>137.57894897460994</v>
      </c>
      <c r="K98" s="7">
        <f t="shared" si="8"/>
        <v>138.84356994628899</v>
      </c>
      <c r="L98" s="8">
        <f t="shared" si="9"/>
        <v>1.0091919656393975</v>
      </c>
      <c r="M98" s="8">
        <f t="shared" si="12"/>
        <v>1.3896588791669613</v>
      </c>
      <c r="P98" s="6">
        <f t="shared" si="10"/>
        <v>-3.0395202837261368</v>
      </c>
      <c r="U98" s="18">
        <v>72</v>
      </c>
      <c r="V98" s="20">
        <f t="shared" si="11"/>
        <v>0.89888210257683687</v>
      </c>
    </row>
    <row r="99" spans="1:22" x14ac:dyDescent="0.15">
      <c r="A99" s="6">
        <v>49</v>
      </c>
      <c r="B99" s="6">
        <v>97</v>
      </c>
      <c r="D99">
        <v>717.26544189453102</v>
      </c>
      <c r="E99">
        <v>617.119384765625</v>
      </c>
      <c r="F99">
        <v>484.75793457031301</v>
      </c>
      <c r="G99">
        <v>479.43240356445301</v>
      </c>
      <c r="I99" s="7">
        <f t="shared" si="7"/>
        <v>232.50750732421801</v>
      </c>
      <c r="J99" s="7">
        <f t="shared" si="7"/>
        <v>137.68698120117199</v>
      </c>
      <c r="K99" s="7">
        <f t="shared" si="8"/>
        <v>136.12662048339763</v>
      </c>
      <c r="L99" s="8">
        <f t="shared" si="9"/>
        <v>0.98866733293037679</v>
      </c>
      <c r="M99" s="8">
        <f t="shared" si="12"/>
        <v>1.3730565857726578</v>
      </c>
      <c r="P99" s="6">
        <f t="shared" si="10"/>
        <v>-4.1979098396342582</v>
      </c>
      <c r="U99" s="18">
        <v>72.5</v>
      </c>
      <c r="V99" s="20">
        <f t="shared" si="11"/>
        <v>0.8926611028662832</v>
      </c>
    </row>
    <row r="100" spans="1:22" x14ac:dyDescent="0.15">
      <c r="A100" s="6">
        <v>49.5</v>
      </c>
      <c r="B100" s="6">
        <v>98</v>
      </c>
      <c r="D100">
        <v>718.17315673828102</v>
      </c>
      <c r="E100">
        <v>616.68347167968795</v>
      </c>
      <c r="F100">
        <v>483.98709106445301</v>
      </c>
      <c r="G100">
        <v>479.10617065429699</v>
      </c>
      <c r="I100" s="7">
        <f t="shared" si="7"/>
        <v>234.18606567382801</v>
      </c>
      <c r="J100" s="7">
        <f t="shared" si="7"/>
        <v>137.57730102539097</v>
      </c>
      <c r="K100" s="7">
        <f t="shared" si="8"/>
        <v>137.88195495605436</v>
      </c>
      <c r="L100" s="8">
        <f t="shared" si="9"/>
        <v>1.0022144200270884</v>
      </c>
      <c r="M100" s="8">
        <f t="shared" si="12"/>
        <v>1.3905260121840866</v>
      </c>
      <c r="P100" s="6">
        <f t="shared" si="10"/>
        <v>-2.9790179298184736</v>
      </c>
      <c r="U100" s="18">
        <v>73</v>
      </c>
      <c r="V100" s="20">
        <f t="shared" si="11"/>
        <v>0.904953903254611</v>
      </c>
    </row>
    <row r="101" spans="1:22" x14ac:dyDescent="0.15">
      <c r="A101" s="6">
        <v>50</v>
      </c>
      <c r="B101" s="6">
        <v>99</v>
      </c>
      <c r="D101">
        <v>718.01983642578102</v>
      </c>
      <c r="E101">
        <v>617.66705322265602</v>
      </c>
      <c r="F101">
        <v>483.58435058593801</v>
      </c>
      <c r="G101">
        <v>478.030029296875</v>
      </c>
      <c r="I101" s="7">
        <f t="shared" si="7"/>
        <v>234.43548583984301</v>
      </c>
      <c r="J101" s="7">
        <f t="shared" si="7"/>
        <v>139.63702392578102</v>
      </c>
      <c r="K101" s="7">
        <f t="shared" si="8"/>
        <v>136.6895690917963</v>
      </c>
      <c r="L101" s="8">
        <f t="shared" si="9"/>
        <v>0.97889202482894988</v>
      </c>
      <c r="M101" s="8">
        <f t="shared" si="12"/>
        <v>1.3711259563006652</v>
      </c>
      <c r="P101" s="6">
        <f t="shared" si="10"/>
        <v>-4.3326153868481088</v>
      </c>
      <c r="U101" s="18">
        <v>73.5</v>
      </c>
      <c r="V101" s="20">
        <f t="shared" si="11"/>
        <v>0.88282967538477619</v>
      </c>
    </row>
    <row r="102" spans="1:22" x14ac:dyDescent="0.15">
      <c r="A102" s="6">
        <v>50.5</v>
      </c>
      <c r="B102" s="6">
        <v>100</v>
      </c>
      <c r="D102">
        <v>716.08465576171898</v>
      </c>
      <c r="E102">
        <v>616.30969238281295</v>
      </c>
      <c r="F102">
        <v>483.33532714843801</v>
      </c>
      <c r="G102">
        <v>478.13796997070301</v>
      </c>
      <c r="I102" s="7">
        <f t="shared" si="7"/>
        <v>232.74932861328097</v>
      </c>
      <c r="J102" s="7">
        <f t="shared" si="7"/>
        <v>138.17172241210994</v>
      </c>
      <c r="K102" s="7">
        <f t="shared" si="8"/>
        <v>136.02912292480403</v>
      </c>
      <c r="L102" s="8">
        <f t="shared" si="9"/>
        <v>0.98449321286655589</v>
      </c>
      <c r="M102" s="8">
        <f t="shared" si="12"/>
        <v>1.3806494836529883</v>
      </c>
      <c r="P102" s="6">
        <f t="shared" si="10"/>
        <v>-3.6681316099187344</v>
      </c>
      <c r="U102" s="18">
        <v>74</v>
      </c>
      <c r="V102" s="20">
        <f t="shared" si="11"/>
        <v>0.89247155589513882</v>
      </c>
    </row>
    <row r="103" spans="1:22" x14ac:dyDescent="0.15">
      <c r="A103" s="6">
        <v>51</v>
      </c>
      <c r="B103" s="6">
        <v>101</v>
      </c>
      <c r="D103">
        <v>718.06292724609398</v>
      </c>
      <c r="E103">
        <v>617.683837890625</v>
      </c>
      <c r="F103">
        <v>483.9091796875</v>
      </c>
      <c r="G103">
        <v>478.51763916015602</v>
      </c>
      <c r="I103" s="7">
        <f t="shared" si="7"/>
        <v>234.15374755859398</v>
      </c>
      <c r="J103" s="7">
        <f t="shared" si="7"/>
        <v>139.16619873046898</v>
      </c>
      <c r="K103" s="7">
        <f t="shared" si="8"/>
        <v>136.73740844726569</v>
      </c>
      <c r="L103" s="8">
        <f t="shared" si="9"/>
        <v>0.98254755604910027</v>
      </c>
      <c r="M103" s="8">
        <f t="shared" si="12"/>
        <v>1.3826261661502499</v>
      </c>
      <c r="P103" s="6">
        <f t="shared" si="10"/>
        <v>-3.5302128112448212</v>
      </c>
      <c r="U103" s="18">
        <v>74.5</v>
      </c>
      <c r="V103" s="20">
        <f t="shared" si="11"/>
        <v>0.88379095470617774</v>
      </c>
    </row>
    <row r="104" spans="1:22" x14ac:dyDescent="0.15">
      <c r="A104" s="6">
        <v>51.5</v>
      </c>
      <c r="B104" s="6">
        <v>102</v>
      </c>
      <c r="D104">
        <v>716.7021484375</v>
      </c>
      <c r="E104">
        <v>616.85662841796898</v>
      </c>
      <c r="F104">
        <v>484.09011840820301</v>
      </c>
      <c r="G104">
        <v>478.50402832031301</v>
      </c>
      <c r="I104" s="7">
        <f t="shared" si="7"/>
        <v>232.61203002929699</v>
      </c>
      <c r="J104" s="7">
        <f t="shared" si="7"/>
        <v>138.35260009765597</v>
      </c>
      <c r="K104" s="7">
        <f t="shared" si="8"/>
        <v>135.76520996093782</v>
      </c>
      <c r="L104" s="8">
        <f t="shared" si="9"/>
        <v>0.98129857960824851</v>
      </c>
      <c r="M104" s="8">
        <f t="shared" si="12"/>
        <v>1.3852995290241152</v>
      </c>
      <c r="P104" s="6">
        <f t="shared" si="10"/>
        <v>-3.3436846275361378</v>
      </c>
      <c r="U104" s="18">
        <v>75</v>
      </c>
      <c r="V104" s="20">
        <f t="shared" si="11"/>
        <v>0.89095370181989331</v>
      </c>
    </row>
    <row r="105" spans="1:22" x14ac:dyDescent="0.15">
      <c r="A105" s="6">
        <v>52</v>
      </c>
      <c r="B105" s="6">
        <v>103</v>
      </c>
      <c r="D105">
        <v>714.19909667968795</v>
      </c>
      <c r="E105">
        <v>616.54083251953102</v>
      </c>
      <c r="F105">
        <v>484.04260253906301</v>
      </c>
      <c r="G105">
        <v>479.10025024414102</v>
      </c>
      <c r="I105" s="7">
        <f t="shared" si="7"/>
        <v>230.15649414062494</v>
      </c>
      <c r="J105" s="7">
        <f t="shared" si="7"/>
        <v>137.44058227539</v>
      </c>
      <c r="K105" s="7">
        <f t="shared" si="8"/>
        <v>133.94808654785194</v>
      </c>
      <c r="L105" s="8">
        <f t="shared" si="9"/>
        <v>0.97458905026653531</v>
      </c>
      <c r="M105" s="8">
        <f t="shared" si="12"/>
        <v>1.3825123389971192</v>
      </c>
      <c r="P105" s="6">
        <f t="shared" si="10"/>
        <v>-3.5381548576979087</v>
      </c>
      <c r="U105" s="18"/>
      <c r="V105" s="20"/>
    </row>
    <row r="106" spans="1:22" x14ac:dyDescent="0.15">
      <c r="A106" s="6">
        <v>52.5</v>
      </c>
      <c r="B106" s="6">
        <v>104</v>
      </c>
      <c r="D106">
        <v>713.082763671875</v>
      </c>
      <c r="E106">
        <v>615.38824462890602</v>
      </c>
      <c r="F106">
        <v>483.96472167968801</v>
      </c>
      <c r="G106">
        <v>478.78308105468801</v>
      </c>
      <c r="I106" s="7">
        <f t="shared" si="7"/>
        <v>229.11804199218699</v>
      </c>
      <c r="J106" s="7">
        <f t="shared" si="7"/>
        <v>136.60516357421801</v>
      </c>
      <c r="K106" s="7">
        <f t="shared" si="8"/>
        <v>133.49442749023439</v>
      </c>
      <c r="L106" s="8">
        <f t="shared" si="9"/>
        <v>0.97722826866428403</v>
      </c>
      <c r="M106" s="8">
        <f t="shared" si="12"/>
        <v>1.389073896709585</v>
      </c>
      <c r="P106" s="6">
        <f t="shared" si="10"/>
        <v>-3.0803361850549638</v>
      </c>
    </row>
    <row r="107" spans="1:22" x14ac:dyDescent="0.15">
      <c r="A107" s="6">
        <v>53</v>
      </c>
      <c r="B107" s="6">
        <v>105</v>
      </c>
      <c r="D107">
        <v>714.40350341796898</v>
      </c>
      <c r="E107">
        <v>616.58770751953102</v>
      </c>
      <c r="F107">
        <v>482.92105102539102</v>
      </c>
      <c r="G107">
        <v>477.89312744140602</v>
      </c>
      <c r="I107" s="7">
        <f t="shared" si="7"/>
        <v>231.48245239257795</v>
      </c>
      <c r="J107" s="7">
        <f t="shared" si="7"/>
        <v>138.694580078125</v>
      </c>
      <c r="K107" s="7">
        <f t="shared" si="8"/>
        <v>134.39624633789046</v>
      </c>
      <c r="L107" s="8">
        <f t="shared" si="9"/>
        <v>0.96900863943051463</v>
      </c>
      <c r="M107" s="8">
        <f t="shared" si="12"/>
        <v>1.3847766067905329</v>
      </c>
      <c r="P107" s="6">
        <f t="shared" si="10"/>
        <v>-3.3801704093222686</v>
      </c>
    </row>
    <row r="108" spans="1:22" x14ac:dyDescent="0.15">
      <c r="A108" s="6">
        <v>53.5</v>
      </c>
      <c r="B108" s="6">
        <v>106</v>
      </c>
      <c r="D108">
        <v>713.85357666015602</v>
      </c>
      <c r="E108">
        <v>616.51867675781295</v>
      </c>
      <c r="F108">
        <v>484.448486328125</v>
      </c>
      <c r="G108">
        <v>478.98883056640602</v>
      </c>
      <c r="I108" s="7">
        <f t="shared" si="7"/>
        <v>229.40509033203102</v>
      </c>
      <c r="J108" s="7">
        <f t="shared" si="7"/>
        <v>137.52984619140693</v>
      </c>
      <c r="K108" s="7">
        <f t="shared" si="8"/>
        <v>133.13419799804618</v>
      </c>
      <c r="L108" s="8">
        <f t="shared" si="9"/>
        <v>0.9680385871497077</v>
      </c>
      <c r="M108" s="8">
        <f t="shared" si="12"/>
        <v>1.387728893824443</v>
      </c>
      <c r="P108" s="6">
        <f t="shared" si="10"/>
        <v>-3.1741808881819078</v>
      </c>
    </row>
    <row r="109" spans="1:22" x14ac:dyDescent="0.15">
      <c r="A109" s="6">
        <v>54</v>
      </c>
      <c r="B109" s="6">
        <v>107</v>
      </c>
      <c r="D109">
        <v>712.11975097656295</v>
      </c>
      <c r="E109">
        <v>616.26013183593795</v>
      </c>
      <c r="F109">
        <v>483.02551269531301</v>
      </c>
      <c r="G109">
        <v>478.22879028320301</v>
      </c>
      <c r="I109" s="7">
        <f t="shared" si="7"/>
        <v>229.09423828124994</v>
      </c>
      <c r="J109" s="7">
        <f t="shared" si="7"/>
        <v>138.03134155273494</v>
      </c>
      <c r="K109" s="7">
        <f t="shared" si="8"/>
        <v>132.47229919433551</v>
      </c>
      <c r="L109" s="8">
        <f t="shared" si="9"/>
        <v>0.95972623104387056</v>
      </c>
      <c r="M109" s="8">
        <f t="shared" si="12"/>
        <v>1.383338877033323</v>
      </c>
      <c r="P109" s="6">
        <f t="shared" si="10"/>
        <v>-3.4804849318653837</v>
      </c>
    </row>
    <row r="110" spans="1:22" x14ac:dyDescent="0.15">
      <c r="A110" s="6">
        <v>54.5</v>
      </c>
      <c r="B110" s="6">
        <v>108</v>
      </c>
      <c r="D110">
        <v>712.466796875</v>
      </c>
      <c r="E110">
        <v>615.91076660156295</v>
      </c>
      <c r="F110">
        <v>482.818359375</v>
      </c>
      <c r="G110">
        <v>477.64093017578102</v>
      </c>
      <c r="I110" s="7">
        <f t="shared" si="7"/>
        <v>229.6484375</v>
      </c>
      <c r="J110" s="7">
        <f t="shared" si="7"/>
        <v>138.26983642578193</v>
      </c>
      <c r="K110" s="7">
        <f t="shared" si="8"/>
        <v>132.85955200195264</v>
      </c>
      <c r="L110" s="8">
        <f t="shared" si="9"/>
        <v>0.96087154969093103</v>
      </c>
      <c r="M110" s="8">
        <f t="shared" si="12"/>
        <v>1.3884065349951007</v>
      </c>
      <c r="P110" s="6">
        <f t="shared" si="10"/>
        <v>-3.1268999230706305</v>
      </c>
    </row>
    <row r="111" spans="1:22" x14ac:dyDescent="0.15">
      <c r="A111" s="6">
        <v>55</v>
      </c>
      <c r="B111" s="6">
        <v>109</v>
      </c>
      <c r="D111">
        <v>713.36309814453102</v>
      </c>
      <c r="E111">
        <v>617.68878173828102</v>
      </c>
      <c r="F111">
        <v>484.07440185546898</v>
      </c>
      <c r="G111">
        <v>478.83758544921898</v>
      </c>
      <c r="I111" s="7">
        <f t="shared" si="7"/>
        <v>229.28869628906205</v>
      </c>
      <c r="J111" s="7">
        <f t="shared" si="7"/>
        <v>138.85119628906205</v>
      </c>
      <c r="K111" s="7">
        <f t="shared" si="8"/>
        <v>132.0928588867186</v>
      </c>
      <c r="L111" s="8">
        <f t="shared" si="9"/>
        <v>0.95132676143262129</v>
      </c>
      <c r="M111" s="8">
        <f t="shared" si="12"/>
        <v>1.3827840860515082</v>
      </c>
      <c r="P111" s="6">
        <f t="shared" si="10"/>
        <v>-3.5191942874816915</v>
      </c>
    </row>
    <row r="112" spans="1:22" x14ac:dyDescent="0.15">
      <c r="A112" s="6">
        <v>55.5</v>
      </c>
      <c r="B112" s="6">
        <v>110</v>
      </c>
      <c r="D112">
        <v>712.202880859375</v>
      </c>
      <c r="E112">
        <v>615.59075927734398</v>
      </c>
      <c r="F112">
        <v>483.89068603515602</v>
      </c>
      <c r="G112">
        <v>478.57946777343801</v>
      </c>
      <c r="I112" s="7">
        <f t="shared" si="7"/>
        <v>228.31219482421898</v>
      </c>
      <c r="J112" s="7">
        <f t="shared" si="7"/>
        <v>137.01129150390597</v>
      </c>
      <c r="K112" s="7">
        <f t="shared" si="8"/>
        <v>132.4042907714848</v>
      </c>
      <c r="L112" s="8">
        <f t="shared" si="9"/>
        <v>0.96637502878885106</v>
      </c>
      <c r="M112" s="8">
        <f t="shared" si="12"/>
        <v>1.4017546927224549</v>
      </c>
      <c r="P112" s="6">
        <f t="shared" si="10"/>
        <v>-2.1955607318666766</v>
      </c>
    </row>
    <row r="113" spans="1:16" x14ac:dyDescent="0.15">
      <c r="A113" s="6">
        <v>56</v>
      </c>
      <c r="B113" s="6">
        <v>111</v>
      </c>
      <c r="D113">
        <v>713.04693603515602</v>
      </c>
      <c r="E113">
        <v>616.28070068359398</v>
      </c>
      <c r="F113">
        <v>483.81558227539102</v>
      </c>
      <c r="G113">
        <v>478.29409790039102</v>
      </c>
      <c r="I113" s="7">
        <f t="shared" si="7"/>
        <v>229.231353759765</v>
      </c>
      <c r="J113" s="7">
        <f t="shared" si="7"/>
        <v>137.98660278320295</v>
      </c>
      <c r="K113" s="7">
        <f t="shared" si="8"/>
        <v>132.64073181152293</v>
      </c>
      <c r="L113" s="8">
        <f t="shared" si="9"/>
        <v>0.96125804343426613</v>
      </c>
      <c r="M113" s="8">
        <f t="shared" si="12"/>
        <v>1.4005600466825872</v>
      </c>
      <c r="P113" s="6">
        <f t="shared" si="10"/>
        <v>-2.2789146073056332</v>
      </c>
    </row>
    <row r="114" spans="1:16" x14ac:dyDescent="0.15">
      <c r="A114" s="6">
        <v>56.5</v>
      </c>
      <c r="B114" s="6">
        <v>112</v>
      </c>
      <c r="D114">
        <v>712.441650390625</v>
      </c>
      <c r="E114">
        <v>615.822265625</v>
      </c>
      <c r="F114">
        <v>483.29724121093801</v>
      </c>
      <c r="G114">
        <v>478.23367309570301</v>
      </c>
      <c r="I114" s="7">
        <f t="shared" si="7"/>
        <v>229.14440917968699</v>
      </c>
      <c r="J114" s="7">
        <f t="shared" si="7"/>
        <v>137.58859252929699</v>
      </c>
      <c r="K114" s="7">
        <f t="shared" si="8"/>
        <v>132.8323944091791</v>
      </c>
      <c r="L114" s="8">
        <f t="shared" si="9"/>
        <v>0.9654317408683053</v>
      </c>
      <c r="M114" s="8">
        <f t="shared" si="12"/>
        <v>1.4086560834313435</v>
      </c>
      <c r="P114" s="6">
        <f t="shared" si="10"/>
        <v>-1.714030937846716</v>
      </c>
    </row>
    <row r="115" spans="1:16" x14ac:dyDescent="0.15">
      <c r="A115" s="6">
        <v>57</v>
      </c>
      <c r="B115" s="6">
        <v>113</v>
      </c>
      <c r="D115">
        <v>713.10565185546898</v>
      </c>
      <c r="E115">
        <v>618.32110595703102</v>
      </c>
      <c r="F115">
        <v>484.04190063476602</v>
      </c>
      <c r="G115">
        <v>479.01467895507801</v>
      </c>
      <c r="I115" s="7">
        <f t="shared" si="7"/>
        <v>229.06375122070295</v>
      </c>
      <c r="J115" s="7">
        <f t="shared" si="7"/>
        <v>139.30642700195301</v>
      </c>
      <c r="K115" s="7">
        <f t="shared" si="8"/>
        <v>131.54925231933584</v>
      </c>
      <c r="L115" s="8">
        <f t="shared" si="9"/>
        <v>0.94431574443791866</v>
      </c>
      <c r="M115" s="8">
        <f t="shared" si="12"/>
        <v>1.3914624263156741</v>
      </c>
      <c r="P115" s="6">
        <f t="shared" si="10"/>
        <v>-2.9136816341469407</v>
      </c>
    </row>
    <row r="116" spans="1:16" x14ac:dyDescent="0.15">
      <c r="A116" s="6">
        <v>57.5</v>
      </c>
      <c r="B116" s="6">
        <v>114</v>
      </c>
      <c r="D116">
        <v>710.76580810546898</v>
      </c>
      <c r="E116">
        <v>617.19451904296898</v>
      </c>
      <c r="F116">
        <v>483.98043823242199</v>
      </c>
      <c r="G116">
        <v>478.80020141601602</v>
      </c>
      <c r="I116" s="7">
        <f t="shared" si="7"/>
        <v>226.78536987304699</v>
      </c>
      <c r="J116" s="7">
        <f t="shared" si="7"/>
        <v>138.39431762695295</v>
      </c>
      <c r="K116" s="7">
        <f t="shared" si="8"/>
        <v>129.90934753417991</v>
      </c>
      <c r="L116" s="8">
        <f t="shared" si="9"/>
        <v>0.93868989537818603</v>
      </c>
      <c r="M116" s="8">
        <f t="shared" si="12"/>
        <v>1.3897589165706585</v>
      </c>
      <c r="P116" s="6">
        <f t="shared" si="10"/>
        <v>-3.0325403875822214</v>
      </c>
    </row>
    <row r="117" spans="1:16" x14ac:dyDescent="0.15">
      <c r="A117" s="6">
        <v>58</v>
      </c>
      <c r="B117" s="6">
        <v>115</v>
      </c>
      <c r="D117">
        <v>710.45916748046898</v>
      </c>
      <c r="E117">
        <v>615.868408203125</v>
      </c>
      <c r="F117">
        <v>482.38665771484398</v>
      </c>
      <c r="G117">
        <v>477.28048706054699</v>
      </c>
      <c r="I117" s="7">
        <f t="shared" si="7"/>
        <v>228.072509765625</v>
      </c>
      <c r="J117" s="7">
        <f t="shared" si="7"/>
        <v>138.58792114257801</v>
      </c>
      <c r="K117" s="7">
        <f t="shared" si="8"/>
        <v>131.0609649658204</v>
      </c>
      <c r="L117" s="8">
        <f t="shared" si="9"/>
        <v>0.94568822365829452</v>
      </c>
      <c r="M117" s="8">
        <f t="shared" si="12"/>
        <v>1.4006795841654842</v>
      </c>
      <c r="P117" s="6">
        <f t="shared" si="10"/>
        <v>-2.2705741347914556</v>
      </c>
    </row>
    <row r="118" spans="1:16" x14ac:dyDescent="0.15">
      <c r="A118" s="6">
        <v>58.5</v>
      </c>
      <c r="B118" s="6">
        <v>116</v>
      </c>
      <c r="D118">
        <v>711.39892578125</v>
      </c>
      <c r="E118">
        <v>616.91912841796898</v>
      </c>
      <c r="F118">
        <v>482.98043823242199</v>
      </c>
      <c r="G118">
        <v>477.57736206054699</v>
      </c>
      <c r="I118" s="7">
        <f t="shared" si="7"/>
        <v>228.41848754882801</v>
      </c>
      <c r="J118" s="7">
        <f t="shared" si="7"/>
        <v>139.34176635742199</v>
      </c>
      <c r="K118" s="7">
        <f t="shared" si="8"/>
        <v>130.87925109863261</v>
      </c>
      <c r="L118" s="8">
        <f t="shared" si="9"/>
        <v>0.9392679203083848</v>
      </c>
      <c r="M118" s="8">
        <f t="shared" si="12"/>
        <v>1.3981816201302917</v>
      </c>
      <c r="P118" s="6">
        <f t="shared" si="10"/>
        <v>-2.4448642392172681</v>
      </c>
    </row>
    <row r="119" spans="1:16" x14ac:dyDescent="0.15">
      <c r="A119" s="6">
        <v>59</v>
      </c>
      <c r="B119" s="6">
        <v>117</v>
      </c>
      <c r="D119">
        <v>710.63311767578102</v>
      </c>
      <c r="E119">
        <v>617</v>
      </c>
      <c r="F119">
        <v>483.51693725585898</v>
      </c>
      <c r="G119">
        <v>478.35906982421898</v>
      </c>
      <c r="I119" s="7">
        <f t="shared" si="7"/>
        <v>227.11618041992205</v>
      </c>
      <c r="J119" s="7">
        <f t="shared" si="7"/>
        <v>138.64093017578102</v>
      </c>
      <c r="K119" s="7">
        <f t="shared" si="8"/>
        <v>130.06752929687534</v>
      </c>
      <c r="L119" s="8">
        <f t="shared" si="9"/>
        <v>0.93816111253700052</v>
      </c>
      <c r="M119" s="8">
        <f t="shared" si="12"/>
        <v>1.4009971516736246</v>
      </c>
      <c r="P119" s="6">
        <f t="shared" si="10"/>
        <v>-2.2484165402959984</v>
      </c>
    </row>
    <row r="120" spans="1:16" x14ac:dyDescent="0.15">
      <c r="A120" s="6">
        <v>59.5</v>
      </c>
      <c r="B120" s="6">
        <v>118</v>
      </c>
      <c r="D120">
        <v>710.26507568359398</v>
      </c>
      <c r="E120">
        <v>617.08312988281295</v>
      </c>
      <c r="F120">
        <v>483.15335083007801</v>
      </c>
      <c r="G120">
        <v>477.57247924804699</v>
      </c>
      <c r="I120" s="7">
        <f t="shared" si="7"/>
        <v>227.11172485351597</v>
      </c>
      <c r="J120" s="7">
        <f t="shared" si="7"/>
        <v>139.51065063476597</v>
      </c>
      <c r="K120" s="7">
        <f t="shared" si="8"/>
        <v>129.4542694091798</v>
      </c>
      <c r="L120" s="8">
        <f t="shared" si="9"/>
        <v>0.92791674915262623</v>
      </c>
      <c r="M120" s="8">
        <f t="shared" si="12"/>
        <v>1.3946751276039675</v>
      </c>
      <c r="P120" s="6">
        <f t="shared" si="10"/>
        <v>-2.6895222647017176</v>
      </c>
    </row>
    <row r="121" spans="1:16" x14ac:dyDescent="0.15">
      <c r="A121" s="6">
        <v>60</v>
      </c>
      <c r="B121" s="6">
        <v>119</v>
      </c>
      <c r="D121">
        <v>708.45574951171898</v>
      </c>
      <c r="E121">
        <v>614.3623046875</v>
      </c>
      <c r="F121">
        <v>482.88229370117199</v>
      </c>
      <c r="G121">
        <v>477.77575683593801</v>
      </c>
      <c r="I121" s="7">
        <f t="shared" si="7"/>
        <v>225.57345581054699</v>
      </c>
      <c r="J121" s="7">
        <f t="shared" si="7"/>
        <v>136.58654785156199</v>
      </c>
      <c r="K121" s="7">
        <f t="shared" si="8"/>
        <v>129.96287231445359</v>
      </c>
      <c r="L121" s="8">
        <f t="shared" si="9"/>
        <v>0.95150565234061846</v>
      </c>
      <c r="M121" s="8">
        <f t="shared" si="12"/>
        <v>1.4221863701066768</v>
      </c>
      <c r="P121" s="6">
        <f t="shared" si="10"/>
        <v>-0.76998408835984633</v>
      </c>
    </row>
    <row r="122" spans="1:16" x14ac:dyDescent="0.15">
      <c r="A122" s="6">
        <v>60.5</v>
      </c>
      <c r="B122" s="6">
        <v>120</v>
      </c>
      <c r="D122">
        <v>706.208251953125</v>
      </c>
      <c r="E122">
        <v>615.44049072265602</v>
      </c>
      <c r="F122">
        <v>483.209228515625</v>
      </c>
      <c r="G122">
        <v>478.26791381835898</v>
      </c>
      <c r="I122" s="7">
        <f t="shared" si="7"/>
        <v>222.9990234375</v>
      </c>
      <c r="J122" s="7">
        <f t="shared" si="7"/>
        <v>137.17257690429705</v>
      </c>
      <c r="K122" s="7">
        <f t="shared" si="8"/>
        <v>126.97821960449207</v>
      </c>
      <c r="L122" s="8">
        <f t="shared" si="9"/>
        <v>0.92568224983542147</v>
      </c>
      <c r="M122" s="8">
        <f t="shared" si="12"/>
        <v>1.4002853069161969</v>
      </c>
      <c r="P122" s="6">
        <f t="shared" si="10"/>
        <v>-2.2980839876087367</v>
      </c>
    </row>
    <row r="123" spans="1:16" x14ac:dyDescent="0.15">
      <c r="A123" s="6">
        <v>61</v>
      </c>
      <c r="B123" s="6">
        <v>121</v>
      </c>
      <c r="D123">
        <v>702.99200439453102</v>
      </c>
      <c r="E123">
        <v>613.43475341796898</v>
      </c>
      <c r="F123">
        <v>482.96228027343801</v>
      </c>
      <c r="G123">
        <v>477.86099243164102</v>
      </c>
      <c r="I123" s="7">
        <f t="shared" si="7"/>
        <v>220.02972412109301</v>
      </c>
      <c r="J123" s="7">
        <f t="shared" si="7"/>
        <v>135.57376098632795</v>
      </c>
      <c r="K123" s="7">
        <f t="shared" si="8"/>
        <v>125.12809143066345</v>
      </c>
      <c r="L123" s="8">
        <f t="shared" si="9"/>
        <v>0.92295212967708473</v>
      </c>
      <c r="M123" s="8">
        <f t="shared" si="12"/>
        <v>1.4014775260725774</v>
      </c>
      <c r="P123" s="6">
        <f t="shared" si="10"/>
        <v>-2.2148994427808169</v>
      </c>
    </row>
    <row r="124" spans="1:16" x14ac:dyDescent="0.15">
      <c r="A124" s="6">
        <v>61.5</v>
      </c>
      <c r="B124" s="6">
        <v>122</v>
      </c>
      <c r="D124">
        <v>701.615966796875</v>
      </c>
      <c r="E124">
        <v>612.00531005859398</v>
      </c>
      <c r="F124">
        <v>482.67727661132801</v>
      </c>
      <c r="G124">
        <v>477.41213989257801</v>
      </c>
      <c r="I124" s="7">
        <f t="shared" si="7"/>
        <v>218.93869018554699</v>
      </c>
      <c r="J124" s="7">
        <f t="shared" si="7"/>
        <v>134.59317016601597</v>
      </c>
      <c r="K124" s="7">
        <f t="shared" si="8"/>
        <v>124.72347106933582</v>
      </c>
      <c r="L124" s="8">
        <f t="shared" si="9"/>
        <v>0.9266701342682826</v>
      </c>
      <c r="M124" s="8">
        <f t="shared" si="12"/>
        <v>1.4091178699784925</v>
      </c>
      <c r="P124" s="6">
        <f t="shared" si="10"/>
        <v>-1.6818107679839287</v>
      </c>
    </row>
    <row r="125" spans="1:16" x14ac:dyDescent="0.15">
      <c r="A125" s="6">
        <v>62</v>
      </c>
      <c r="B125" s="6">
        <v>123</v>
      </c>
      <c r="D125">
        <v>703.02935791015602</v>
      </c>
      <c r="E125">
        <v>613.34515380859398</v>
      </c>
      <c r="F125">
        <v>483.63009643554699</v>
      </c>
      <c r="G125">
        <v>478.37408447265602</v>
      </c>
      <c r="I125" s="7">
        <f t="shared" si="7"/>
        <v>219.39926147460903</v>
      </c>
      <c r="J125" s="7">
        <f t="shared" si="7"/>
        <v>134.97106933593795</v>
      </c>
      <c r="K125" s="7">
        <f t="shared" si="8"/>
        <v>124.91951293945247</v>
      </c>
      <c r="L125" s="8">
        <f t="shared" si="9"/>
        <v>0.92552806726701164</v>
      </c>
      <c r="M125" s="8">
        <f t="shared" si="12"/>
        <v>1.4118981422919386</v>
      </c>
      <c r="P125" s="6">
        <f t="shared" si="10"/>
        <v>-1.4878232065075472</v>
      </c>
    </row>
    <row r="126" spans="1:16" x14ac:dyDescent="0.15">
      <c r="A126" s="6">
        <v>62.5</v>
      </c>
      <c r="B126" s="6">
        <v>124</v>
      </c>
      <c r="D126">
        <v>699.77117919921898</v>
      </c>
      <c r="E126">
        <v>610.333740234375</v>
      </c>
      <c r="F126">
        <v>482.99230957031301</v>
      </c>
      <c r="G126">
        <v>477.89834594726602</v>
      </c>
      <c r="I126" s="7">
        <f t="shared" si="7"/>
        <v>216.77886962890597</v>
      </c>
      <c r="J126" s="7">
        <f t="shared" si="7"/>
        <v>132.43539428710898</v>
      </c>
      <c r="K126" s="7">
        <f t="shared" si="8"/>
        <v>124.07409362792968</v>
      </c>
      <c r="L126" s="8">
        <f t="shared" si="9"/>
        <v>0.93686506009826431</v>
      </c>
      <c r="M126" s="8">
        <f t="shared" si="12"/>
        <v>1.4271574744379083</v>
      </c>
      <c r="P126" s="6">
        <f t="shared" si="10"/>
        <v>-0.42313590287939956</v>
      </c>
    </row>
    <row r="127" spans="1:16" x14ac:dyDescent="0.15">
      <c r="A127" s="6">
        <v>63</v>
      </c>
      <c r="B127" s="6">
        <v>125</v>
      </c>
      <c r="D127">
        <v>696.88903808593795</v>
      </c>
      <c r="E127">
        <v>610.16857910156295</v>
      </c>
      <c r="F127">
        <v>482.307373046875</v>
      </c>
      <c r="G127">
        <v>477.264404296875</v>
      </c>
      <c r="I127" s="7">
        <f t="shared" si="7"/>
        <v>214.58166503906295</v>
      </c>
      <c r="J127" s="7">
        <f t="shared" si="7"/>
        <v>132.90417480468795</v>
      </c>
      <c r="K127" s="7">
        <f t="shared" si="8"/>
        <v>121.5487426757814</v>
      </c>
      <c r="L127" s="8">
        <f t="shared" si="9"/>
        <v>0.91455925183995035</v>
      </c>
      <c r="M127" s="8">
        <f t="shared" si="12"/>
        <v>1.4087740054943116</v>
      </c>
      <c r="P127" s="6">
        <f t="shared" si="10"/>
        <v>-1.7058031778072333</v>
      </c>
    </row>
    <row r="128" spans="1:16" x14ac:dyDescent="0.15">
      <c r="A128" s="6">
        <v>63.5</v>
      </c>
      <c r="B128" s="6">
        <v>126</v>
      </c>
      <c r="D128">
        <v>705.71966552734398</v>
      </c>
      <c r="E128">
        <v>614.69641113281295</v>
      </c>
      <c r="F128">
        <v>482.72302246093801</v>
      </c>
      <c r="G128">
        <v>477.11212158203102</v>
      </c>
      <c r="I128" s="7">
        <f t="shared" si="7"/>
        <v>222.99664306640597</v>
      </c>
      <c r="J128" s="7">
        <f t="shared" si="7"/>
        <v>137.58428955078193</v>
      </c>
      <c r="K128" s="7">
        <f t="shared" si="8"/>
        <v>126.68764038085862</v>
      </c>
      <c r="L128" s="8">
        <f t="shared" si="9"/>
        <v>0.9208001930634574</v>
      </c>
      <c r="M128" s="8">
        <f t="shared" si="12"/>
        <v>1.4189372860325358</v>
      </c>
      <c r="P128" s="6">
        <f t="shared" si="10"/>
        <v>-0.9966819889669859</v>
      </c>
    </row>
    <row r="129" spans="1:16" x14ac:dyDescent="0.15">
      <c r="A129" s="6">
        <v>64</v>
      </c>
      <c r="B129" s="6">
        <v>127</v>
      </c>
      <c r="D129">
        <v>705.81237792968795</v>
      </c>
      <c r="E129">
        <v>615.33941650390602</v>
      </c>
      <c r="F129">
        <v>482.63360595703102</v>
      </c>
      <c r="G129">
        <v>478.30596923828102</v>
      </c>
      <c r="I129" s="7">
        <f t="shared" si="7"/>
        <v>223.17877197265693</v>
      </c>
      <c r="J129" s="7">
        <f t="shared" si="7"/>
        <v>137.033447265625</v>
      </c>
      <c r="K129" s="7">
        <f t="shared" si="8"/>
        <v>127.25535888671943</v>
      </c>
      <c r="L129" s="8">
        <f t="shared" si="9"/>
        <v>0.92864451289799521</v>
      </c>
      <c r="M129" s="8">
        <f t="shared" si="12"/>
        <v>1.4307039451817909</v>
      </c>
      <c r="P129" s="6">
        <f t="shared" si="10"/>
        <v>-0.17568848266594406</v>
      </c>
    </row>
    <row r="130" spans="1:16" x14ac:dyDescent="0.15">
      <c r="A130" s="6">
        <v>64.5</v>
      </c>
      <c r="B130" s="6">
        <v>128</v>
      </c>
      <c r="D130">
        <v>702.61175537109398</v>
      </c>
      <c r="E130">
        <v>613.86309814453102</v>
      </c>
      <c r="F130">
        <v>482.04122924804699</v>
      </c>
      <c r="G130">
        <v>476.87878417968801</v>
      </c>
      <c r="I130" s="7">
        <f t="shared" ref="I130:J148" si="13">D130-F130</f>
        <v>220.57052612304699</v>
      </c>
      <c r="J130" s="7">
        <f t="shared" si="13"/>
        <v>136.98431396484301</v>
      </c>
      <c r="K130" s="7">
        <f t="shared" ref="K130:K148" si="14">I130-0.7*J130</f>
        <v>124.68150634765689</v>
      </c>
      <c r="L130" s="8">
        <f t="shared" ref="L130:L148" si="15">K130/J130</f>
        <v>0.91018820139987977</v>
      </c>
      <c r="M130" s="8">
        <f t="shared" si="12"/>
        <v>1.4161699729983925</v>
      </c>
      <c r="P130" s="6">
        <f t="shared" si="10"/>
        <v>-1.1897653444135192</v>
      </c>
    </row>
    <row r="131" spans="1:16" x14ac:dyDescent="0.15">
      <c r="A131" s="6">
        <v>65</v>
      </c>
      <c r="B131" s="6">
        <v>129</v>
      </c>
      <c r="D131">
        <v>703.02136230468795</v>
      </c>
      <c r="E131">
        <v>612.51525878906295</v>
      </c>
      <c r="F131">
        <v>481.52917480468801</v>
      </c>
      <c r="G131">
        <v>476.09115600585898</v>
      </c>
      <c r="I131" s="7">
        <f t="shared" si="13"/>
        <v>221.49218749999994</v>
      </c>
      <c r="J131" s="7">
        <f t="shared" si="13"/>
        <v>136.42410278320398</v>
      </c>
      <c r="K131" s="7">
        <f t="shared" si="14"/>
        <v>125.99531555175716</v>
      </c>
      <c r="L131" s="8">
        <f t="shared" si="15"/>
        <v>0.9235561237443537</v>
      </c>
      <c r="M131" s="8">
        <f t="shared" si="12"/>
        <v>1.4334602346575835</v>
      </c>
      <c r="P131" s="6">
        <f t="shared" si="10"/>
        <v>1.6625727545109735E-2</v>
      </c>
    </row>
    <row r="132" spans="1:16" x14ac:dyDescent="0.15">
      <c r="A132" s="6">
        <v>65.5</v>
      </c>
      <c r="B132" s="6">
        <v>130</v>
      </c>
      <c r="D132">
        <v>702.23223876953102</v>
      </c>
      <c r="E132">
        <v>613.44812011718795</v>
      </c>
      <c r="F132">
        <v>483.04995727539102</v>
      </c>
      <c r="G132">
        <v>477.83059692382801</v>
      </c>
      <c r="I132" s="7">
        <f t="shared" si="13"/>
        <v>219.18228149414</v>
      </c>
      <c r="J132" s="7">
        <f t="shared" si="13"/>
        <v>135.61752319335994</v>
      </c>
      <c r="K132" s="7">
        <f t="shared" si="14"/>
        <v>124.25001525878804</v>
      </c>
      <c r="L132" s="8">
        <f t="shared" si="15"/>
        <v>0.9161796524010809</v>
      </c>
      <c r="M132" s="8">
        <f t="shared" si="12"/>
        <v>1.4300061026290281</v>
      </c>
      <c r="P132" s="6">
        <f t="shared" si="10"/>
        <v>-0.22437895605958375</v>
      </c>
    </row>
    <row r="133" spans="1:16" x14ac:dyDescent="0.15">
      <c r="A133" s="6">
        <v>66</v>
      </c>
      <c r="B133" s="6">
        <v>131</v>
      </c>
      <c r="D133">
        <v>700.64111328125</v>
      </c>
      <c r="E133">
        <v>612.70788574218795</v>
      </c>
      <c r="F133">
        <v>482.59237670898398</v>
      </c>
      <c r="G133">
        <v>477.24380493164102</v>
      </c>
      <c r="I133" s="7">
        <f t="shared" si="13"/>
        <v>218.04873657226602</v>
      </c>
      <c r="J133" s="7">
        <f t="shared" si="13"/>
        <v>135.46408081054693</v>
      </c>
      <c r="K133" s="7">
        <f t="shared" si="14"/>
        <v>123.22388000488317</v>
      </c>
      <c r="L133" s="8">
        <f t="shared" si="15"/>
        <v>0.90964246217576838</v>
      </c>
      <c r="M133" s="8">
        <f t="shared" si="12"/>
        <v>1.4273912517184326</v>
      </c>
      <c r="P133" s="6">
        <f t="shared" si="10"/>
        <v>-0.40682459252387432</v>
      </c>
    </row>
    <row r="134" spans="1:16" x14ac:dyDescent="0.15">
      <c r="A134" s="6">
        <v>66.5</v>
      </c>
      <c r="B134" s="6">
        <v>132</v>
      </c>
      <c r="D134">
        <v>699.88903808593795</v>
      </c>
      <c r="E134">
        <v>611.58428955078102</v>
      </c>
      <c r="F134">
        <v>480.93923950195301</v>
      </c>
      <c r="G134">
        <v>476.32168579101602</v>
      </c>
      <c r="I134" s="7">
        <f t="shared" si="13"/>
        <v>218.94979858398494</v>
      </c>
      <c r="J134" s="7">
        <f t="shared" si="13"/>
        <v>135.262603759765</v>
      </c>
      <c r="K134" s="7">
        <f t="shared" si="14"/>
        <v>124.26597595214945</v>
      </c>
      <c r="L134" s="8">
        <f t="shared" si="15"/>
        <v>0.9187016403503051</v>
      </c>
      <c r="M134" s="8">
        <f t="shared" si="12"/>
        <v>1.4403727692076864</v>
      </c>
      <c r="P134" s="6">
        <f t="shared" ref="P134:P148" si="16">(M134-$O$2)/$O$2*100</f>
        <v>0.4989330592804152</v>
      </c>
    </row>
    <row r="135" spans="1:16" x14ac:dyDescent="0.15">
      <c r="A135" s="6">
        <v>67</v>
      </c>
      <c r="B135" s="6">
        <v>133</v>
      </c>
      <c r="D135">
        <v>699.4755859375</v>
      </c>
      <c r="E135">
        <v>613.27917480468795</v>
      </c>
      <c r="F135">
        <v>482.300048828125</v>
      </c>
      <c r="G135">
        <v>477.33776855468801</v>
      </c>
      <c r="I135" s="7">
        <f t="shared" si="13"/>
        <v>217.175537109375</v>
      </c>
      <c r="J135" s="7">
        <f t="shared" si="13"/>
        <v>135.94140624999994</v>
      </c>
      <c r="K135" s="7">
        <f t="shared" si="14"/>
        <v>122.01655273437504</v>
      </c>
      <c r="L135" s="8">
        <f t="shared" si="15"/>
        <v>0.89756723944714301</v>
      </c>
      <c r="M135" s="8">
        <f t="shared" si="12"/>
        <v>1.4231607076192416</v>
      </c>
      <c r="P135" s="6">
        <f t="shared" si="16"/>
        <v>-0.70200176979222972</v>
      </c>
    </row>
    <row r="136" spans="1:16" x14ac:dyDescent="0.15">
      <c r="A136" s="6">
        <v>67.5</v>
      </c>
      <c r="B136" s="6">
        <v>134</v>
      </c>
      <c r="D136">
        <v>700.27801513671898</v>
      </c>
      <c r="E136">
        <v>614.09686279296898</v>
      </c>
      <c r="F136">
        <v>483.41213989257801</v>
      </c>
      <c r="G136">
        <v>477.94482421875</v>
      </c>
      <c r="I136" s="7">
        <f t="shared" si="13"/>
        <v>216.86587524414097</v>
      </c>
      <c r="J136" s="7">
        <f t="shared" si="13"/>
        <v>136.15203857421898</v>
      </c>
      <c r="K136" s="7">
        <f t="shared" si="14"/>
        <v>121.55944824218768</v>
      </c>
      <c r="L136" s="8">
        <f t="shared" si="15"/>
        <v>0.89282135996754386</v>
      </c>
      <c r="M136" s="8">
        <f t="shared" si="12"/>
        <v>1.4223371674543595</v>
      </c>
      <c r="P136" s="6">
        <f t="shared" si="16"/>
        <v>-0.75946252555731497</v>
      </c>
    </row>
    <row r="137" spans="1:16" x14ac:dyDescent="0.15">
      <c r="A137" s="6">
        <v>68</v>
      </c>
      <c r="B137" s="6">
        <v>135</v>
      </c>
      <c r="D137">
        <v>699.48931884765602</v>
      </c>
      <c r="E137">
        <v>612.05871582031295</v>
      </c>
      <c r="F137">
        <v>482.89382934570301</v>
      </c>
      <c r="G137">
        <v>477.52462768554699</v>
      </c>
      <c r="I137" s="7">
        <f t="shared" si="13"/>
        <v>216.59548950195301</v>
      </c>
      <c r="J137" s="7">
        <f t="shared" si="13"/>
        <v>134.53408813476597</v>
      </c>
      <c r="K137" s="7">
        <f t="shared" si="14"/>
        <v>122.42162780761684</v>
      </c>
      <c r="L137" s="8">
        <f t="shared" si="15"/>
        <v>0.90996735106261106</v>
      </c>
      <c r="M137" s="8">
        <f t="shared" si="12"/>
        <v>1.443405497864144</v>
      </c>
      <c r="P137" s="6">
        <f t="shared" si="16"/>
        <v>0.71053522279531067</v>
      </c>
    </row>
    <row r="138" spans="1:16" x14ac:dyDescent="0.15">
      <c r="A138" s="6">
        <v>68.5</v>
      </c>
      <c r="B138" s="6">
        <v>136</v>
      </c>
      <c r="D138">
        <v>698.26885986328102</v>
      </c>
      <c r="E138">
        <v>611.25207519531295</v>
      </c>
      <c r="F138">
        <v>481.74328613281301</v>
      </c>
      <c r="G138">
        <v>476.41250610351602</v>
      </c>
      <c r="I138" s="7">
        <f t="shared" si="13"/>
        <v>216.52557373046801</v>
      </c>
      <c r="J138" s="7">
        <f t="shared" si="13"/>
        <v>134.83956909179693</v>
      </c>
      <c r="K138" s="7">
        <f t="shared" si="14"/>
        <v>122.13787536621017</v>
      </c>
      <c r="L138" s="8">
        <f t="shared" si="15"/>
        <v>0.90580143639483435</v>
      </c>
      <c r="M138" s="8">
        <f t="shared" si="12"/>
        <v>1.4431619225110843</v>
      </c>
      <c r="P138" s="6">
        <f t="shared" si="16"/>
        <v>0.69354027285919384</v>
      </c>
    </row>
    <row r="139" spans="1:16" x14ac:dyDescent="0.15">
      <c r="A139" s="6">
        <v>69</v>
      </c>
      <c r="B139" s="6">
        <v>137</v>
      </c>
      <c r="D139">
        <v>699.567138671875</v>
      </c>
      <c r="E139">
        <v>613.43133544921898</v>
      </c>
      <c r="F139">
        <v>482.63394165039102</v>
      </c>
      <c r="G139">
        <v>477.49597167968801</v>
      </c>
      <c r="I139" s="7">
        <f t="shared" si="13"/>
        <v>216.93319702148398</v>
      </c>
      <c r="J139" s="7">
        <f t="shared" si="13"/>
        <v>135.93536376953097</v>
      </c>
      <c r="K139" s="7">
        <f t="shared" si="14"/>
        <v>121.7784423828123</v>
      </c>
      <c r="L139" s="8">
        <f t="shared" si="15"/>
        <v>0.89585549341876369</v>
      </c>
      <c r="M139" s="8">
        <f t="shared" si="12"/>
        <v>1.4371383188497306</v>
      </c>
      <c r="P139" s="6">
        <f t="shared" si="16"/>
        <v>0.27325619495968112</v>
      </c>
    </row>
    <row r="140" spans="1:16" x14ac:dyDescent="0.15">
      <c r="A140" s="6">
        <v>69.5</v>
      </c>
      <c r="B140" s="6">
        <v>138</v>
      </c>
      <c r="D140">
        <v>694.44775390625</v>
      </c>
      <c r="E140">
        <v>608.97979736328102</v>
      </c>
      <c r="F140">
        <v>481.31365966796898</v>
      </c>
      <c r="G140">
        <v>476.59762573242199</v>
      </c>
      <c r="I140" s="7">
        <f t="shared" si="13"/>
        <v>213.13409423828102</v>
      </c>
      <c r="J140" s="7">
        <f t="shared" si="13"/>
        <v>132.38217163085903</v>
      </c>
      <c r="K140" s="7">
        <f t="shared" si="14"/>
        <v>120.46657409667971</v>
      </c>
      <c r="L140" s="8">
        <f t="shared" si="15"/>
        <v>0.90999091956728606</v>
      </c>
      <c r="M140" s="8">
        <f t="shared" si="12"/>
        <v>1.4551960843129703</v>
      </c>
      <c r="P140" s="6">
        <f t="shared" si="16"/>
        <v>1.5331982053106394</v>
      </c>
    </row>
    <row r="141" spans="1:16" x14ac:dyDescent="0.15">
      <c r="A141" s="6">
        <v>70</v>
      </c>
      <c r="B141" s="6">
        <v>139</v>
      </c>
      <c r="D141">
        <v>696.85699462890602</v>
      </c>
      <c r="E141">
        <v>610.92718505859398</v>
      </c>
      <c r="F141">
        <v>482.46490478515602</v>
      </c>
      <c r="G141">
        <v>476.96646118164102</v>
      </c>
      <c r="I141" s="7">
        <f t="shared" si="13"/>
        <v>214.39208984375</v>
      </c>
      <c r="J141" s="7">
        <f t="shared" si="13"/>
        <v>133.96072387695295</v>
      </c>
      <c r="K141" s="7">
        <f t="shared" si="14"/>
        <v>120.61958312988294</v>
      </c>
      <c r="L141" s="8">
        <f t="shared" si="15"/>
        <v>0.90041005780676231</v>
      </c>
      <c r="M141" s="8">
        <f t="shared" si="12"/>
        <v>1.4495375618671638</v>
      </c>
      <c r="P141" s="6">
        <f t="shared" si="16"/>
        <v>1.1383868893425078</v>
      </c>
    </row>
    <row r="142" spans="1:16" x14ac:dyDescent="0.15">
      <c r="A142" s="6">
        <v>70.5</v>
      </c>
      <c r="B142" s="6">
        <v>140</v>
      </c>
      <c r="D142">
        <v>694.41839599609398</v>
      </c>
      <c r="E142">
        <v>609.69677734375</v>
      </c>
      <c r="F142">
        <v>480.96820068359398</v>
      </c>
      <c r="G142">
        <v>476.08557128906301</v>
      </c>
      <c r="I142" s="7">
        <f t="shared" si="13"/>
        <v>213.4501953125</v>
      </c>
      <c r="J142" s="7">
        <f t="shared" si="13"/>
        <v>133.61120605468699</v>
      </c>
      <c r="K142" s="7">
        <f t="shared" si="14"/>
        <v>119.92235107421911</v>
      </c>
      <c r="L142" s="8">
        <f t="shared" si="15"/>
        <v>0.8975471041338775</v>
      </c>
      <c r="M142" s="8">
        <f t="shared" si="12"/>
        <v>1.4505969475089961</v>
      </c>
      <c r="P142" s="6">
        <f t="shared" si="16"/>
        <v>1.2123032594506715</v>
      </c>
    </row>
    <row r="143" spans="1:16" x14ac:dyDescent="0.15">
      <c r="A143" s="6">
        <v>71</v>
      </c>
      <c r="B143" s="6">
        <v>141</v>
      </c>
      <c r="D143">
        <v>695.02362060546898</v>
      </c>
      <c r="E143">
        <v>610.83563232421898</v>
      </c>
      <c r="F143">
        <v>482.27383422851602</v>
      </c>
      <c r="G143">
        <v>477.19805908203102</v>
      </c>
      <c r="I143" s="7">
        <f t="shared" si="13"/>
        <v>212.74978637695295</v>
      </c>
      <c r="J143" s="7">
        <f t="shared" si="13"/>
        <v>133.63757324218795</v>
      </c>
      <c r="K143" s="7">
        <f t="shared" si="14"/>
        <v>119.20348510742139</v>
      </c>
      <c r="L143" s="8">
        <f t="shared" si="15"/>
        <v>0.8919907943209352</v>
      </c>
      <c r="M143" s="8">
        <f t="shared" si="12"/>
        <v>1.4489629770107708</v>
      </c>
      <c r="P143" s="6">
        <f t="shared" si="16"/>
        <v>1.098296458411024</v>
      </c>
    </row>
    <row r="144" spans="1:16" x14ac:dyDescent="0.15">
      <c r="A144" s="6">
        <v>71.5</v>
      </c>
      <c r="B144" s="6">
        <v>142</v>
      </c>
      <c r="D144">
        <v>691.736083984375</v>
      </c>
      <c r="E144">
        <v>607.78948974609398</v>
      </c>
      <c r="F144">
        <v>481.68075561523398</v>
      </c>
      <c r="G144">
        <v>476.53161621093801</v>
      </c>
      <c r="I144" s="7">
        <f t="shared" si="13"/>
        <v>210.05532836914102</v>
      </c>
      <c r="J144" s="7">
        <f t="shared" si="13"/>
        <v>131.25787353515597</v>
      </c>
      <c r="K144" s="7">
        <f t="shared" si="14"/>
        <v>118.17481689453186</v>
      </c>
      <c r="L144" s="8">
        <f t="shared" si="15"/>
        <v>0.90032554780708107</v>
      </c>
      <c r="M144" s="8">
        <f t="shared" si="12"/>
        <v>1.4612200698116338</v>
      </c>
      <c r="P144" s="6">
        <f t="shared" si="16"/>
        <v>1.9535089250927637</v>
      </c>
    </row>
    <row r="145" spans="1:16" x14ac:dyDescent="0.15">
      <c r="A145" s="6">
        <v>72</v>
      </c>
      <c r="B145" s="6">
        <v>143</v>
      </c>
      <c r="D145">
        <v>692.71282958984398</v>
      </c>
      <c r="E145">
        <v>608.81042480468795</v>
      </c>
      <c r="F145">
        <v>482.35556030273398</v>
      </c>
      <c r="G145">
        <v>477.24520874023398</v>
      </c>
      <c r="I145" s="7">
        <f t="shared" si="13"/>
        <v>210.35726928711</v>
      </c>
      <c r="J145" s="7">
        <f t="shared" si="13"/>
        <v>131.56521606445398</v>
      </c>
      <c r="K145" s="7">
        <f t="shared" si="14"/>
        <v>118.26161804199222</v>
      </c>
      <c r="L145" s="8">
        <f t="shared" si="15"/>
        <v>0.89888210257683687</v>
      </c>
      <c r="M145" s="8">
        <f t="shared" si="12"/>
        <v>1.4636989638961069</v>
      </c>
      <c r="P145" s="6">
        <f t="shared" si="16"/>
        <v>2.1264684644441965</v>
      </c>
    </row>
    <row r="146" spans="1:16" x14ac:dyDescent="0.15">
      <c r="A146" s="6">
        <v>72.5</v>
      </c>
      <c r="B146" s="6">
        <v>144</v>
      </c>
      <c r="D146">
        <v>691.63006591796898</v>
      </c>
      <c r="E146">
        <v>608.32916259765602</v>
      </c>
      <c r="F146">
        <v>481.10931396484398</v>
      </c>
      <c r="G146">
        <v>476.14739990234398</v>
      </c>
      <c r="I146" s="7">
        <f t="shared" si="13"/>
        <v>210.520751953125</v>
      </c>
      <c r="J146" s="7">
        <f t="shared" si="13"/>
        <v>132.18176269531205</v>
      </c>
      <c r="K146" s="7">
        <f t="shared" si="14"/>
        <v>117.99351806640658</v>
      </c>
      <c r="L146" s="8">
        <f t="shared" si="15"/>
        <v>0.8926611028662832</v>
      </c>
      <c r="M146" s="8">
        <f t="shared" si="12"/>
        <v>1.4614003035002705</v>
      </c>
      <c r="P146" s="6">
        <f t="shared" si="16"/>
        <v>1.9660843457037034</v>
      </c>
    </row>
    <row r="147" spans="1:16" x14ac:dyDescent="0.15">
      <c r="A147" s="6">
        <v>73</v>
      </c>
      <c r="B147" s="6">
        <v>145</v>
      </c>
      <c r="D147">
        <v>690.80432128906295</v>
      </c>
      <c r="E147">
        <v>607.41876220703102</v>
      </c>
      <c r="F147">
        <v>481.79879760742199</v>
      </c>
      <c r="G147">
        <v>477.19351196289102</v>
      </c>
      <c r="I147" s="7">
        <f t="shared" si="13"/>
        <v>209.00552368164097</v>
      </c>
      <c r="J147" s="7">
        <f t="shared" si="13"/>
        <v>130.22525024414</v>
      </c>
      <c r="K147" s="7">
        <f t="shared" si="14"/>
        <v>117.84784851074298</v>
      </c>
      <c r="L147" s="8">
        <f t="shared" si="15"/>
        <v>0.904953903254611</v>
      </c>
      <c r="M147" s="8">
        <f t="shared" si="12"/>
        <v>1.4776154432033153</v>
      </c>
      <c r="P147" s="6">
        <f t="shared" si="16"/>
        <v>3.0974610798387028</v>
      </c>
    </row>
    <row r="148" spans="1:16" x14ac:dyDescent="0.15">
      <c r="A148" s="6">
        <v>73.5</v>
      </c>
      <c r="B148" s="6">
        <v>146</v>
      </c>
      <c r="D148">
        <v>685.64605712890602</v>
      </c>
      <c r="E148">
        <v>605.02972412109398</v>
      </c>
      <c r="F148">
        <v>480.88543701171898</v>
      </c>
      <c r="G148">
        <v>475.66607666015602</v>
      </c>
      <c r="I148" s="7">
        <f t="shared" si="13"/>
        <v>204.76062011718705</v>
      </c>
      <c r="J148" s="7">
        <f t="shared" si="13"/>
        <v>129.36364746093795</v>
      </c>
      <c r="K148" s="7">
        <f t="shared" si="14"/>
        <v>114.20606689453048</v>
      </c>
      <c r="L148" s="8">
        <f t="shared" si="15"/>
        <v>0.88282967538477619</v>
      </c>
      <c r="M148" s="8">
        <f t="shared" si="12"/>
        <v>1.4594135546481977</v>
      </c>
      <c r="P148" s="6">
        <f t="shared" si="16"/>
        <v>1.8274631886264965</v>
      </c>
    </row>
    <row r="149" spans="1:16" x14ac:dyDescent="0.15">
      <c r="A149" s="18">
        <v>74</v>
      </c>
      <c r="B149" s="18">
        <v>147</v>
      </c>
      <c r="D149">
        <v>688.31884765625</v>
      </c>
      <c r="E149">
        <v>606.539306640625</v>
      </c>
      <c r="F149">
        <v>482.48898315429699</v>
      </c>
      <c r="G149">
        <v>477.28747558593801</v>
      </c>
      <c r="I149" s="19">
        <f t="shared" ref="I149:I192" si="17">D149-F149</f>
        <v>205.82986450195301</v>
      </c>
      <c r="J149" s="19">
        <f t="shared" ref="J149:J192" si="18">E149-G149</f>
        <v>129.25183105468699</v>
      </c>
      <c r="K149" s="19">
        <f t="shared" ref="K149:K192" si="19">I149-0.7*J149</f>
        <v>115.35358276367212</v>
      </c>
      <c r="L149" s="20">
        <f t="shared" ref="L149:L192" si="20">K149/J149</f>
        <v>0.89247155589513882</v>
      </c>
      <c r="M149" s="20">
        <f t="shared" ref="M149:M192" si="21">L149+ABS($N$2)*A149</f>
        <v>1.4729777744732775</v>
      </c>
      <c r="N149" s="18"/>
      <c r="O149" s="18"/>
      <c r="P149" s="18">
        <f t="shared" ref="P149:P192" si="22">(M149-$O$2)/$O$2*100</f>
        <v>2.7738776511492214</v>
      </c>
    </row>
    <row r="150" spans="1:16" x14ac:dyDescent="0.15">
      <c r="A150" s="18">
        <v>74.5</v>
      </c>
      <c r="B150" s="18">
        <v>148</v>
      </c>
      <c r="D150">
        <v>687.50225830078102</v>
      </c>
      <c r="E150">
        <v>606.17962646484398</v>
      </c>
      <c r="F150">
        <v>480.81488037109398</v>
      </c>
      <c r="G150">
        <v>475.67794799804699</v>
      </c>
      <c r="I150" s="19">
        <f t="shared" si="17"/>
        <v>206.68737792968705</v>
      </c>
      <c r="J150" s="19">
        <f t="shared" si="18"/>
        <v>130.50167846679699</v>
      </c>
      <c r="K150" s="19">
        <f t="shared" si="19"/>
        <v>115.33620300292915</v>
      </c>
      <c r="L150" s="20">
        <f t="shared" si="20"/>
        <v>0.88379095470617774</v>
      </c>
      <c r="M150" s="20">
        <f t="shared" si="21"/>
        <v>1.4682195125990334</v>
      </c>
      <c r="N150" s="18"/>
      <c r="O150" s="18"/>
      <c r="P150" s="18">
        <f t="shared" si="22"/>
        <v>2.441880093432804</v>
      </c>
    </row>
    <row r="151" spans="1:16" x14ac:dyDescent="0.15">
      <c r="A151" s="18">
        <v>75</v>
      </c>
      <c r="B151" s="18">
        <v>149</v>
      </c>
      <c r="D151">
        <v>685.309326171875</v>
      </c>
      <c r="E151">
        <v>604.70977783203102</v>
      </c>
      <c r="F151">
        <v>481.98672485351602</v>
      </c>
      <c r="G151">
        <v>476.91058349609398</v>
      </c>
      <c r="I151" s="19">
        <f t="shared" si="17"/>
        <v>203.32260131835898</v>
      </c>
      <c r="J151" s="19">
        <f t="shared" si="18"/>
        <v>127.79919433593705</v>
      </c>
      <c r="K151" s="19">
        <f t="shared" si="19"/>
        <v>113.86316528320305</v>
      </c>
      <c r="L151" s="20">
        <f t="shared" si="20"/>
        <v>0.89095370181989331</v>
      </c>
      <c r="M151" s="20">
        <f t="shared" si="21"/>
        <v>1.4793045990274662</v>
      </c>
      <c r="N151" s="18"/>
      <c r="O151" s="18"/>
      <c r="P151" s="18">
        <f t="shared" si="22"/>
        <v>3.2153183191083823</v>
      </c>
    </row>
    <row r="152" spans="1:16" x14ac:dyDescent="0.15">
      <c r="A152" s="18">
        <v>75.5</v>
      </c>
      <c r="B152" s="18">
        <v>150</v>
      </c>
      <c r="D152">
        <v>683.941650390625</v>
      </c>
      <c r="E152">
        <v>604.04461669921898</v>
      </c>
      <c r="F152">
        <v>480.41354370117199</v>
      </c>
      <c r="G152">
        <v>475.59762573242199</v>
      </c>
      <c r="I152" s="19">
        <f t="shared" si="17"/>
        <v>203.52810668945301</v>
      </c>
      <c r="J152" s="19">
        <f t="shared" si="18"/>
        <v>128.44699096679699</v>
      </c>
      <c r="K152" s="19">
        <f t="shared" si="19"/>
        <v>113.61521301269512</v>
      </c>
      <c r="L152" s="20">
        <f t="shared" si="20"/>
        <v>0.88452996958149199</v>
      </c>
      <c r="M152" s="20">
        <f t="shared" si="21"/>
        <v>1.4768032061037821</v>
      </c>
      <c r="N152" s="18"/>
      <c r="O152" s="18"/>
      <c r="P152" s="18">
        <f t="shared" si="22"/>
        <v>3.0407889713128324</v>
      </c>
    </row>
    <row r="153" spans="1:16" x14ac:dyDescent="0.15">
      <c r="A153" s="18">
        <v>76</v>
      </c>
      <c r="B153" s="18">
        <v>151</v>
      </c>
      <c r="D153">
        <v>684.12164306640602</v>
      </c>
      <c r="E153">
        <v>603.66015625</v>
      </c>
      <c r="F153">
        <v>481.46246337890602</v>
      </c>
      <c r="G153">
        <v>475.91757202148398</v>
      </c>
      <c r="I153" s="19">
        <f t="shared" si="17"/>
        <v>202.6591796875</v>
      </c>
      <c r="J153" s="19">
        <f t="shared" si="18"/>
        <v>127.74258422851602</v>
      </c>
      <c r="K153" s="19">
        <f t="shared" si="19"/>
        <v>113.23937072753878</v>
      </c>
      <c r="L153" s="20">
        <f t="shared" si="20"/>
        <v>0.88646531938767781</v>
      </c>
      <c r="M153" s="20">
        <f t="shared" si="21"/>
        <v>1.4826608952246851</v>
      </c>
      <c r="N153" s="18"/>
      <c r="O153" s="18"/>
      <c r="P153" s="18">
        <f t="shared" si="22"/>
        <v>3.4494967165776442</v>
      </c>
    </row>
    <row r="154" spans="1:16" x14ac:dyDescent="0.15">
      <c r="A154" s="18">
        <v>76.5</v>
      </c>
      <c r="B154" s="18">
        <v>152</v>
      </c>
      <c r="D154">
        <v>682.622802734375</v>
      </c>
      <c r="E154">
        <v>603.30584716796898</v>
      </c>
      <c r="F154">
        <v>481.72335815429699</v>
      </c>
      <c r="G154">
        <v>476.86343383789102</v>
      </c>
      <c r="I154" s="19">
        <f t="shared" si="17"/>
        <v>200.89944458007801</v>
      </c>
      <c r="J154" s="19">
        <f t="shared" si="18"/>
        <v>126.44241333007795</v>
      </c>
      <c r="K154" s="19">
        <f t="shared" si="19"/>
        <v>112.38975524902345</v>
      </c>
      <c r="L154" s="20">
        <f t="shared" si="20"/>
        <v>0.88886120004392799</v>
      </c>
      <c r="M154" s="20">
        <f t="shared" si="21"/>
        <v>1.4889791151956524</v>
      </c>
      <c r="N154" s="18"/>
      <c r="O154" s="18"/>
      <c r="P154" s="18">
        <f t="shared" si="22"/>
        <v>3.8903370181235637</v>
      </c>
    </row>
    <row r="155" spans="1:16" x14ac:dyDescent="0.15">
      <c r="A155" s="18">
        <v>77</v>
      </c>
      <c r="B155" s="18">
        <v>153</v>
      </c>
      <c r="D155">
        <v>685.87225341796898</v>
      </c>
      <c r="E155">
        <v>605.67126464843795</v>
      </c>
      <c r="F155">
        <v>481.03039550781301</v>
      </c>
      <c r="G155">
        <v>475.99301147460898</v>
      </c>
      <c r="I155" s="19">
        <f t="shared" si="17"/>
        <v>204.84185791015597</v>
      </c>
      <c r="J155" s="19">
        <f t="shared" si="18"/>
        <v>129.67825317382898</v>
      </c>
      <c r="K155" s="19">
        <f t="shared" si="19"/>
        <v>114.06708068847568</v>
      </c>
      <c r="L155" s="20">
        <f t="shared" si="20"/>
        <v>0.87961611061781431</v>
      </c>
      <c r="M155" s="20">
        <f t="shared" si="21"/>
        <v>1.4836563650842558</v>
      </c>
      <c r="N155" s="18"/>
      <c r="O155" s="18"/>
      <c r="P155" s="18">
        <f t="shared" si="22"/>
        <v>3.5189534995148519</v>
      </c>
    </row>
    <row r="156" spans="1:16" x14ac:dyDescent="0.15">
      <c r="A156" s="18">
        <v>77.5</v>
      </c>
      <c r="B156" s="18">
        <v>154</v>
      </c>
      <c r="D156">
        <v>685.16015625</v>
      </c>
      <c r="E156">
        <v>606.724609375</v>
      </c>
      <c r="F156">
        <v>481.01852416992199</v>
      </c>
      <c r="G156">
        <v>476.18093872070301</v>
      </c>
      <c r="I156" s="19">
        <f t="shared" si="17"/>
        <v>204.14163208007801</v>
      </c>
      <c r="J156" s="19">
        <f t="shared" si="18"/>
        <v>130.54367065429699</v>
      </c>
      <c r="K156" s="19">
        <f t="shared" si="19"/>
        <v>112.76106262207013</v>
      </c>
      <c r="L156" s="20">
        <f t="shared" si="20"/>
        <v>0.86378038902155285</v>
      </c>
      <c r="M156" s="20">
        <f t="shared" si="21"/>
        <v>1.4717429828027115</v>
      </c>
      <c r="N156" s="18"/>
      <c r="O156" s="18"/>
      <c r="P156" s="18">
        <f t="shared" si="22"/>
        <v>2.6877227000870558</v>
      </c>
    </row>
    <row r="157" spans="1:16" x14ac:dyDescent="0.15">
      <c r="A157" s="18">
        <v>78</v>
      </c>
      <c r="B157" s="18">
        <v>155</v>
      </c>
      <c r="D157">
        <v>682.82415771484398</v>
      </c>
      <c r="E157">
        <v>605.41571044921898</v>
      </c>
      <c r="F157">
        <v>481.77297973632801</v>
      </c>
      <c r="G157">
        <v>476.98568725585898</v>
      </c>
      <c r="I157" s="19">
        <f t="shared" si="17"/>
        <v>201.05117797851597</v>
      </c>
      <c r="J157" s="19">
        <f t="shared" si="18"/>
        <v>128.43002319336</v>
      </c>
      <c r="K157" s="19">
        <f t="shared" si="19"/>
        <v>111.15016174316398</v>
      </c>
      <c r="L157" s="20">
        <f t="shared" si="20"/>
        <v>0.86545310029119882</v>
      </c>
      <c r="M157" s="20">
        <f t="shared" si="21"/>
        <v>1.4773380333870747</v>
      </c>
      <c r="N157" s="18"/>
      <c r="O157" s="18"/>
      <c r="P157" s="18">
        <f t="shared" si="22"/>
        <v>3.0781054025110306</v>
      </c>
    </row>
    <row r="158" spans="1:16" x14ac:dyDescent="0.15">
      <c r="A158" s="18">
        <v>78.5</v>
      </c>
      <c r="B158" s="18">
        <v>156</v>
      </c>
      <c r="D158">
        <v>678.481689453125</v>
      </c>
      <c r="E158">
        <v>602.82952880859398</v>
      </c>
      <c r="F158">
        <v>480.97030639648398</v>
      </c>
      <c r="G158">
        <v>475.75271606445301</v>
      </c>
      <c r="I158" s="19">
        <f t="shared" si="17"/>
        <v>197.51138305664102</v>
      </c>
      <c r="J158" s="19">
        <f t="shared" si="18"/>
        <v>127.07681274414097</v>
      </c>
      <c r="K158" s="19">
        <f t="shared" si="19"/>
        <v>108.55761413574236</v>
      </c>
      <c r="L158" s="20">
        <f t="shared" si="20"/>
        <v>0.85426768103095607</v>
      </c>
      <c r="M158" s="20">
        <f t="shared" si="21"/>
        <v>1.4700749534415491</v>
      </c>
      <c r="N158" s="18"/>
      <c r="O158" s="18"/>
      <c r="P158" s="18">
        <f t="shared" si="22"/>
        <v>2.5713395146422311</v>
      </c>
    </row>
    <row r="159" spans="1:16" x14ac:dyDescent="0.15">
      <c r="A159" s="18">
        <v>79</v>
      </c>
      <c r="B159" s="18">
        <v>157</v>
      </c>
      <c r="D159">
        <v>690.558349609375</v>
      </c>
      <c r="E159">
        <v>612.75323486328102</v>
      </c>
      <c r="F159">
        <v>480.74957275390602</v>
      </c>
      <c r="G159">
        <v>476.05902099609398</v>
      </c>
      <c r="I159" s="19">
        <f t="shared" si="17"/>
        <v>209.80877685546898</v>
      </c>
      <c r="J159" s="19">
        <f t="shared" si="18"/>
        <v>136.69421386718705</v>
      </c>
      <c r="K159" s="19">
        <f t="shared" si="19"/>
        <v>114.12282714843805</v>
      </c>
      <c r="L159" s="20">
        <f t="shared" si="20"/>
        <v>0.83487679485336885</v>
      </c>
      <c r="M159" s="20">
        <f t="shared" si="21"/>
        <v>1.454606406578679</v>
      </c>
      <c r="N159" s="18"/>
      <c r="O159" s="18"/>
      <c r="P159" s="18">
        <f t="shared" si="22"/>
        <v>1.4920547010650764</v>
      </c>
    </row>
    <row r="160" spans="1:16" x14ac:dyDescent="0.15">
      <c r="A160" s="18">
        <v>79.5</v>
      </c>
      <c r="B160" s="18">
        <v>158</v>
      </c>
      <c r="D160">
        <v>689.15826416015602</v>
      </c>
      <c r="E160">
        <v>610.52056884765602</v>
      </c>
      <c r="F160">
        <v>481.83477783203102</v>
      </c>
      <c r="G160">
        <v>476.833740234375</v>
      </c>
      <c r="I160" s="19">
        <f t="shared" si="17"/>
        <v>207.323486328125</v>
      </c>
      <c r="J160" s="19">
        <f t="shared" si="18"/>
        <v>133.68682861328102</v>
      </c>
      <c r="K160" s="19">
        <f t="shared" si="19"/>
        <v>113.7427062988283</v>
      </c>
      <c r="L160" s="20">
        <f t="shared" si="20"/>
        <v>0.85081460513850959</v>
      </c>
      <c r="M160" s="20">
        <f t="shared" si="21"/>
        <v>1.4744665561785371</v>
      </c>
      <c r="N160" s="18"/>
      <c r="O160" s="18"/>
      <c r="P160" s="18">
        <f t="shared" si="22"/>
        <v>2.8777542143107602</v>
      </c>
    </row>
    <row r="161" spans="1:16" x14ac:dyDescent="0.15">
      <c r="A161" s="18">
        <v>80</v>
      </c>
      <c r="B161" s="18">
        <v>159</v>
      </c>
      <c r="D161">
        <v>684.852783203125</v>
      </c>
      <c r="E161">
        <v>608.00189208984398</v>
      </c>
      <c r="F161">
        <v>481.38876342773398</v>
      </c>
      <c r="G161">
        <v>476.61090087890602</v>
      </c>
      <c r="I161" s="19">
        <f t="shared" si="17"/>
        <v>203.46401977539102</v>
      </c>
      <c r="J161" s="19">
        <f t="shared" si="18"/>
        <v>131.39099121093795</v>
      </c>
      <c r="K161" s="19">
        <f t="shared" si="19"/>
        <v>111.49032592773446</v>
      </c>
      <c r="L161" s="20">
        <f t="shared" si="20"/>
        <v>0.84853858624710021</v>
      </c>
      <c r="M161" s="20">
        <f t="shared" si="21"/>
        <v>1.4761128766018445</v>
      </c>
      <c r="N161" s="18"/>
      <c r="O161" s="18"/>
      <c r="P161" s="18">
        <f t="shared" si="22"/>
        <v>2.9926227049912084</v>
      </c>
    </row>
    <row r="162" spans="1:16" x14ac:dyDescent="0.15">
      <c r="A162" s="18">
        <v>80.5</v>
      </c>
      <c r="B162" s="18">
        <v>160</v>
      </c>
      <c r="D162">
        <v>681.51904296875</v>
      </c>
      <c r="E162">
        <v>604.12774658203102</v>
      </c>
      <c r="F162">
        <v>481.16485595703102</v>
      </c>
      <c r="G162">
        <v>475.70275878906301</v>
      </c>
      <c r="I162" s="19">
        <f t="shared" si="17"/>
        <v>200.35418701171898</v>
      </c>
      <c r="J162" s="19">
        <f t="shared" si="18"/>
        <v>128.42498779296801</v>
      </c>
      <c r="K162" s="19">
        <f t="shared" si="19"/>
        <v>110.45669555664138</v>
      </c>
      <c r="L162" s="20">
        <f t="shared" si="20"/>
        <v>0.86008725758811788</v>
      </c>
      <c r="M162" s="20">
        <f t="shared" si="21"/>
        <v>1.4915838872575795</v>
      </c>
      <c r="N162" s="18"/>
      <c r="O162" s="18"/>
      <c r="P162" s="18">
        <f t="shared" si="22"/>
        <v>4.0720794244523733</v>
      </c>
    </row>
    <row r="163" spans="1:16" x14ac:dyDescent="0.15">
      <c r="A163" s="18">
        <v>81</v>
      </c>
      <c r="B163" s="18">
        <v>161</v>
      </c>
      <c r="D163">
        <v>682.08239746093795</v>
      </c>
      <c r="E163">
        <v>606.65863037109398</v>
      </c>
      <c r="F163">
        <v>481.14181518554699</v>
      </c>
      <c r="G163">
        <v>476.36465454101602</v>
      </c>
      <c r="I163" s="19">
        <f t="shared" si="17"/>
        <v>200.94058227539097</v>
      </c>
      <c r="J163" s="19">
        <f t="shared" si="18"/>
        <v>130.29397583007795</v>
      </c>
      <c r="K163" s="19">
        <f t="shared" si="19"/>
        <v>109.7347991943364</v>
      </c>
      <c r="L163" s="20">
        <f t="shared" si="20"/>
        <v>0.84220930779981984</v>
      </c>
      <c r="M163" s="20">
        <f t="shared" si="21"/>
        <v>1.4776282767839986</v>
      </c>
      <c r="N163" s="18"/>
      <c r="O163" s="18"/>
      <c r="P163" s="18">
        <f t="shared" si="22"/>
        <v>3.0983565155158908</v>
      </c>
    </row>
    <row r="164" spans="1:16" x14ac:dyDescent="0.15">
      <c r="A164" s="18">
        <v>81.5</v>
      </c>
      <c r="B164" s="18">
        <v>162</v>
      </c>
      <c r="D164">
        <v>693.68688964843795</v>
      </c>
      <c r="E164">
        <v>614.04693603515602</v>
      </c>
      <c r="F164">
        <v>481.47259521484398</v>
      </c>
      <c r="G164">
        <v>476.56689453125</v>
      </c>
      <c r="I164" s="19">
        <f t="shared" si="17"/>
        <v>212.21429443359398</v>
      </c>
      <c r="J164" s="19">
        <f t="shared" si="18"/>
        <v>137.48004150390602</v>
      </c>
      <c r="K164" s="19">
        <f t="shared" si="19"/>
        <v>115.97826538085977</v>
      </c>
      <c r="L164" s="20">
        <f t="shared" si="20"/>
        <v>0.84360074460382417</v>
      </c>
      <c r="M164" s="20">
        <f t="shared" si="21"/>
        <v>1.48294205290272</v>
      </c>
      <c r="N164" s="18"/>
      <c r="O164" s="18"/>
      <c r="P164" s="18">
        <f t="shared" si="22"/>
        <v>3.4691138929558587</v>
      </c>
    </row>
    <row r="165" spans="1:16" x14ac:dyDescent="0.15">
      <c r="A165" s="18">
        <v>82</v>
      </c>
      <c r="B165" s="18">
        <v>163</v>
      </c>
      <c r="D165">
        <v>679.41345214843795</v>
      </c>
      <c r="E165">
        <v>606.69110107421898</v>
      </c>
      <c r="F165">
        <v>481.826416015625</v>
      </c>
      <c r="G165">
        <v>476.98394775390602</v>
      </c>
      <c r="I165" s="19">
        <f t="shared" si="17"/>
        <v>197.58703613281295</v>
      </c>
      <c r="J165" s="19">
        <f t="shared" si="18"/>
        <v>129.70715332031295</v>
      </c>
      <c r="K165" s="19">
        <f t="shared" si="19"/>
        <v>106.7920288085939</v>
      </c>
      <c r="L165" s="20">
        <f t="shared" si="20"/>
        <v>0.82333183694865342</v>
      </c>
      <c r="M165" s="20">
        <f t="shared" si="21"/>
        <v>1.4665954845622666</v>
      </c>
      <c r="N165" s="18"/>
      <c r="O165" s="18"/>
      <c r="P165" s="18">
        <f t="shared" si="22"/>
        <v>2.3285670064024262</v>
      </c>
    </row>
    <row r="166" spans="1:16" x14ac:dyDescent="0.15">
      <c r="A166" s="18">
        <v>82.5</v>
      </c>
      <c r="B166" s="18">
        <v>164</v>
      </c>
      <c r="D166">
        <v>684.373779296875</v>
      </c>
      <c r="E166">
        <v>612.11022949218795</v>
      </c>
      <c r="F166">
        <v>481.37094116210898</v>
      </c>
      <c r="G166">
        <v>476.66958618164102</v>
      </c>
      <c r="I166" s="19">
        <f t="shared" si="17"/>
        <v>203.00283813476602</v>
      </c>
      <c r="J166" s="19">
        <f t="shared" si="18"/>
        <v>135.44064331054693</v>
      </c>
      <c r="K166" s="19">
        <f t="shared" si="19"/>
        <v>108.19438781738317</v>
      </c>
      <c r="L166" s="20">
        <f t="shared" si="20"/>
        <v>0.79883250088607594</v>
      </c>
      <c r="M166" s="20">
        <f t="shared" si="21"/>
        <v>1.4460184878144062</v>
      </c>
      <c r="N166" s="18"/>
      <c r="O166" s="18"/>
      <c r="P166" s="18">
        <f t="shared" si="22"/>
        <v>0.89285101472772244</v>
      </c>
    </row>
    <row r="167" spans="1:16" x14ac:dyDescent="0.15">
      <c r="A167" s="18">
        <v>83</v>
      </c>
      <c r="B167" s="18">
        <v>165</v>
      </c>
      <c r="D167">
        <v>680.12890625</v>
      </c>
      <c r="E167">
        <v>611.24981689453102</v>
      </c>
      <c r="F167">
        <v>480.84945678710898</v>
      </c>
      <c r="G167">
        <v>475.90255737304699</v>
      </c>
      <c r="I167" s="19">
        <f t="shared" si="17"/>
        <v>199.27944946289102</v>
      </c>
      <c r="J167" s="19">
        <f t="shared" si="18"/>
        <v>135.34725952148403</v>
      </c>
      <c r="K167" s="19">
        <f t="shared" si="19"/>
        <v>104.53636779785221</v>
      </c>
      <c r="L167" s="20">
        <f t="shared" si="20"/>
        <v>0.77235673753157053</v>
      </c>
      <c r="M167" s="20">
        <f t="shared" si="21"/>
        <v>1.4234650637746178</v>
      </c>
      <c r="N167" s="18"/>
      <c r="O167" s="18"/>
      <c r="P167" s="18">
        <f t="shared" si="22"/>
        <v>-0.6807659692139153</v>
      </c>
    </row>
    <row r="168" spans="1:16" x14ac:dyDescent="0.15">
      <c r="A168" s="18">
        <v>83.5</v>
      </c>
      <c r="B168" s="18">
        <v>166</v>
      </c>
      <c r="D168">
        <v>675.66589355468795</v>
      </c>
      <c r="E168">
        <v>608.12432861328102</v>
      </c>
      <c r="F168">
        <v>481.54522705078102</v>
      </c>
      <c r="G168">
        <v>476.62802124023398</v>
      </c>
      <c r="I168" s="19">
        <f t="shared" si="17"/>
        <v>194.12066650390693</v>
      </c>
      <c r="J168" s="19">
        <f t="shared" si="18"/>
        <v>131.49630737304705</v>
      </c>
      <c r="K168" s="19">
        <f t="shared" si="19"/>
        <v>102.073251342774</v>
      </c>
      <c r="L168" s="20">
        <f t="shared" si="20"/>
        <v>0.77624424124092228</v>
      </c>
      <c r="M168" s="20">
        <f t="shared" si="21"/>
        <v>1.431274906798687</v>
      </c>
      <c r="N168" s="18"/>
      <c r="O168" s="18"/>
      <c r="P168" s="18">
        <f t="shared" si="22"/>
        <v>-0.13585085553042092</v>
      </c>
    </row>
    <row r="169" spans="1:16" x14ac:dyDescent="0.15">
      <c r="A169" s="18">
        <v>84</v>
      </c>
      <c r="B169" s="18">
        <v>167</v>
      </c>
      <c r="D169">
        <v>671.86193847656295</v>
      </c>
      <c r="E169">
        <v>604.79058837890602</v>
      </c>
      <c r="F169">
        <v>480.29757690429699</v>
      </c>
      <c r="G169">
        <v>475.254638671875</v>
      </c>
      <c r="I169" s="19">
        <f t="shared" si="17"/>
        <v>191.56436157226597</v>
      </c>
      <c r="J169" s="19">
        <f t="shared" si="18"/>
        <v>129.53594970703102</v>
      </c>
      <c r="K169" s="19">
        <f t="shared" si="19"/>
        <v>100.88919677734425</v>
      </c>
      <c r="L169" s="20">
        <f t="shared" si="20"/>
        <v>0.77885094451017978</v>
      </c>
      <c r="M169" s="20">
        <f t="shared" si="21"/>
        <v>1.4378039493826615</v>
      </c>
      <c r="N169" s="18"/>
      <c r="O169" s="18"/>
      <c r="P169" s="18">
        <f t="shared" si="22"/>
        <v>0.31969914348059247</v>
      </c>
    </row>
    <row r="170" spans="1:16" x14ac:dyDescent="0.15">
      <c r="A170" s="18">
        <v>84.5</v>
      </c>
      <c r="B170" s="18">
        <v>168</v>
      </c>
      <c r="D170">
        <v>676.68420410156295</v>
      </c>
      <c r="E170">
        <v>608.98284912109398</v>
      </c>
      <c r="F170">
        <v>480.88507080078102</v>
      </c>
      <c r="G170">
        <v>476.19558715820301</v>
      </c>
      <c r="I170" s="19">
        <f t="shared" si="17"/>
        <v>195.79913330078193</v>
      </c>
      <c r="J170" s="19">
        <f t="shared" si="18"/>
        <v>132.78726196289097</v>
      </c>
      <c r="K170" s="19">
        <f t="shared" si="19"/>
        <v>102.84804992675826</v>
      </c>
      <c r="L170" s="20">
        <f t="shared" si="20"/>
        <v>0.77453249962711346</v>
      </c>
      <c r="M170" s="20">
        <f t="shared" si="21"/>
        <v>1.4374078438143123</v>
      </c>
      <c r="N170" s="18"/>
      <c r="O170" s="18"/>
      <c r="P170" s="18">
        <f t="shared" si="22"/>
        <v>0.29206172360640553</v>
      </c>
    </row>
    <row r="171" spans="1:16" x14ac:dyDescent="0.15">
      <c r="A171" s="18">
        <v>85</v>
      </c>
      <c r="B171" s="18">
        <v>169</v>
      </c>
      <c r="D171">
        <v>684.61364746093795</v>
      </c>
      <c r="E171">
        <v>613.34783935546898</v>
      </c>
      <c r="F171">
        <v>481.876708984375</v>
      </c>
      <c r="G171">
        <v>476.45721435546898</v>
      </c>
      <c r="I171" s="19">
        <f t="shared" si="17"/>
        <v>202.73693847656295</v>
      </c>
      <c r="J171" s="19">
        <f t="shared" si="18"/>
        <v>136.890625</v>
      </c>
      <c r="K171" s="19">
        <f t="shared" si="19"/>
        <v>106.91350097656296</v>
      </c>
      <c r="L171" s="20">
        <f t="shared" si="20"/>
        <v>0.78101404662710072</v>
      </c>
      <c r="M171" s="20">
        <f t="shared" si="21"/>
        <v>1.4478117301290168</v>
      </c>
      <c r="N171" s="18"/>
      <c r="O171" s="18"/>
      <c r="P171" s="18">
        <f t="shared" si="22"/>
        <v>1.0179706665205335</v>
      </c>
    </row>
    <row r="172" spans="1:16" x14ac:dyDescent="0.15">
      <c r="A172" s="18">
        <v>85.5</v>
      </c>
      <c r="B172" s="18">
        <v>170</v>
      </c>
      <c r="D172">
        <v>679.11859130859398</v>
      </c>
      <c r="E172">
        <v>610.28564453125</v>
      </c>
      <c r="F172">
        <v>480.53860473632801</v>
      </c>
      <c r="G172">
        <v>475.36184692382801</v>
      </c>
      <c r="I172" s="19">
        <f t="shared" si="17"/>
        <v>198.57998657226597</v>
      </c>
      <c r="J172" s="19">
        <f t="shared" si="18"/>
        <v>134.92379760742199</v>
      </c>
      <c r="K172" s="19">
        <f t="shared" si="19"/>
        <v>104.13332824707058</v>
      </c>
      <c r="L172" s="20">
        <f t="shared" si="20"/>
        <v>0.77179363532339784</v>
      </c>
      <c r="M172" s="20">
        <f t="shared" si="21"/>
        <v>1.4425136581400309</v>
      </c>
      <c r="N172" s="18"/>
      <c r="O172" s="18"/>
      <c r="P172" s="18">
        <f t="shared" si="22"/>
        <v>0.64830901118583062</v>
      </c>
    </row>
    <row r="173" spans="1:16" x14ac:dyDescent="0.15">
      <c r="A173" s="18">
        <v>86</v>
      </c>
      <c r="B173" s="18">
        <v>171</v>
      </c>
      <c r="D173">
        <v>678.05798339843795</v>
      </c>
      <c r="E173">
        <v>610.63995361328102</v>
      </c>
      <c r="F173">
        <v>481.68249511718801</v>
      </c>
      <c r="G173">
        <v>476.69613647460898</v>
      </c>
      <c r="I173" s="19">
        <f t="shared" si="17"/>
        <v>196.37548828124994</v>
      </c>
      <c r="J173" s="19">
        <f t="shared" si="18"/>
        <v>133.94381713867205</v>
      </c>
      <c r="K173" s="19">
        <f t="shared" si="19"/>
        <v>102.61481628417951</v>
      </c>
      <c r="L173" s="20">
        <f t="shared" si="20"/>
        <v>0.76610341915179547</v>
      </c>
      <c r="M173" s="20">
        <f t="shared" si="21"/>
        <v>1.4407457812831459</v>
      </c>
      <c r="N173" s="18"/>
      <c r="O173" s="18"/>
      <c r="P173" s="18">
        <f t="shared" si="22"/>
        <v>0.52495918002034436</v>
      </c>
    </row>
    <row r="174" spans="1:16" x14ac:dyDescent="0.15">
      <c r="A174" s="18">
        <v>86.5</v>
      </c>
      <c r="B174" s="18">
        <v>172</v>
      </c>
      <c r="D174">
        <v>680.224609375</v>
      </c>
      <c r="E174">
        <v>612.92218017578102</v>
      </c>
      <c r="F174">
        <v>480.18582153320301</v>
      </c>
      <c r="G174">
        <v>475.29409790039102</v>
      </c>
      <c r="I174" s="19">
        <f t="shared" si="17"/>
        <v>200.03878784179699</v>
      </c>
      <c r="J174" s="19">
        <f t="shared" si="18"/>
        <v>137.62808227539</v>
      </c>
      <c r="K174" s="19">
        <f t="shared" si="19"/>
        <v>103.69913024902399</v>
      </c>
      <c r="L174" s="20">
        <f t="shared" si="20"/>
        <v>0.75347362641822546</v>
      </c>
      <c r="M174" s="20">
        <f t="shared" si="21"/>
        <v>1.432038327864293</v>
      </c>
      <c r="N174" s="18"/>
      <c r="O174" s="18"/>
      <c r="P174" s="18">
        <f t="shared" si="22"/>
        <v>-8.258478149141639E-2</v>
      </c>
    </row>
    <row r="175" spans="1:16" x14ac:dyDescent="0.15">
      <c r="A175" s="18">
        <v>87</v>
      </c>
      <c r="B175" s="18">
        <v>173</v>
      </c>
      <c r="D175">
        <v>682.68878173828102</v>
      </c>
      <c r="E175">
        <v>613.84857177734398</v>
      </c>
      <c r="F175">
        <v>481.68493652343801</v>
      </c>
      <c r="G175">
        <v>476.41668701171898</v>
      </c>
      <c r="I175" s="19">
        <f t="shared" si="17"/>
        <v>201.00384521484301</v>
      </c>
      <c r="J175" s="19">
        <f t="shared" si="18"/>
        <v>137.431884765625</v>
      </c>
      <c r="K175" s="19">
        <f t="shared" si="19"/>
        <v>104.80152587890552</v>
      </c>
      <c r="L175" s="20">
        <f t="shared" si="20"/>
        <v>0.76257068043295062</v>
      </c>
      <c r="M175" s="20">
        <f t="shared" si="21"/>
        <v>1.4450577211937352</v>
      </c>
      <c r="N175" s="18"/>
      <c r="O175" s="18"/>
      <c r="P175" s="18">
        <f t="shared" si="22"/>
        <v>0.82581557615197043</v>
      </c>
    </row>
    <row r="176" spans="1:16" x14ac:dyDescent="0.15">
      <c r="A176" s="18">
        <v>87.5</v>
      </c>
      <c r="B176" s="18">
        <v>174</v>
      </c>
      <c r="D176">
        <v>678.79327392578102</v>
      </c>
      <c r="E176">
        <v>611.57135009765602</v>
      </c>
      <c r="F176">
        <v>481.02059936523398</v>
      </c>
      <c r="G176">
        <v>476.53302001953102</v>
      </c>
      <c r="I176" s="19">
        <f t="shared" si="17"/>
        <v>197.77267456054705</v>
      </c>
      <c r="J176" s="19">
        <f t="shared" si="18"/>
        <v>135.038330078125</v>
      </c>
      <c r="K176" s="19">
        <f t="shared" si="19"/>
        <v>103.24584350585955</v>
      </c>
      <c r="L176" s="20">
        <f t="shared" si="20"/>
        <v>0.76456694514903856</v>
      </c>
      <c r="M176" s="20">
        <f t="shared" si="21"/>
        <v>1.4509763252245405</v>
      </c>
      <c r="N176" s="18"/>
      <c r="O176" s="18"/>
      <c r="P176" s="18">
        <f t="shared" si="22"/>
        <v>1.2387735291292925</v>
      </c>
    </row>
    <row r="177" spans="1:16" x14ac:dyDescent="0.15">
      <c r="A177" s="18">
        <v>88</v>
      </c>
      <c r="B177" s="18">
        <v>175</v>
      </c>
      <c r="D177">
        <v>682.91760253906295</v>
      </c>
      <c r="E177">
        <v>614.76428222656295</v>
      </c>
      <c r="F177">
        <v>480.54733276367199</v>
      </c>
      <c r="G177">
        <v>475.75723266601602</v>
      </c>
      <c r="I177" s="19">
        <f t="shared" si="17"/>
        <v>202.37026977539097</v>
      </c>
      <c r="J177" s="19">
        <f t="shared" si="18"/>
        <v>139.00704956054693</v>
      </c>
      <c r="K177" s="19">
        <f t="shared" si="19"/>
        <v>105.06533508300812</v>
      </c>
      <c r="L177" s="20">
        <f t="shared" si="20"/>
        <v>0.75582738728113996</v>
      </c>
      <c r="M177" s="20">
        <f t="shared" si="21"/>
        <v>1.4461591066713588</v>
      </c>
      <c r="N177" s="18"/>
      <c r="O177" s="18"/>
      <c r="P177" s="18">
        <f t="shared" si="22"/>
        <v>0.90266239508277146</v>
      </c>
    </row>
    <row r="178" spans="1:16" x14ac:dyDescent="0.15">
      <c r="A178" s="18">
        <v>88.5</v>
      </c>
      <c r="B178" s="18">
        <v>176</v>
      </c>
      <c r="D178">
        <v>679.57629394531295</v>
      </c>
      <c r="E178">
        <v>613.70556640625</v>
      </c>
      <c r="F178">
        <v>481.01116943359398</v>
      </c>
      <c r="G178">
        <v>476.18338012695301</v>
      </c>
      <c r="I178" s="19">
        <f t="shared" si="17"/>
        <v>198.56512451171898</v>
      </c>
      <c r="J178" s="19">
        <f t="shared" si="18"/>
        <v>137.52218627929699</v>
      </c>
      <c r="K178" s="19">
        <f t="shared" si="19"/>
        <v>102.2995941162111</v>
      </c>
      <c r="L178" s="20">
        <f t="shared" si="20"/>
        <v>0.74387702002096223</v>
      </c>
      <c r="M178" s="20">
        <f t="shared" si="21"/>
        <v>1.4381310787258983</v>
      </c>
      <c r="N178" s="18"/>
      <c r="O178" s="18"/>
      <c r="P178" s="18">
        <f t="shared" si="22"/>
        <v>0.34252389459398741</v>
      </c>
    </row>
    <row r="179" spans="1:16" x14ac:dyDescent="0.15">
      <c r="A179" s="18">
        <v>89</v>
      </c>
      <c r="B179" s="18">
        <v>177</v>
      </c>
      <c r="D179">
        <v>678.07135009765602</v>
      </c>
      <c r="E179">
        <v>611.28375244140602</v>
      </c>
      <c r="F179">
        <v>480.05972290039102</v>
      </c>
      <c r="G179">
        <v>475.25183105468801</v>
      </c>
      <c r="I179" s="19">
        <f t="shared" si="17"/>
        <v>198.011627197265</v>
      </c>
      <c r="J179" s="19">
        <f t="shared" si="18"/>
        <v>136.03192138671801</v>
      </c>
      <c r="K179" s="19">
        <f t="shared" si="19"/>
        <v>102.78928222656239</v>
      </c>
      <c r="L179" s="20">
        <f t="shared" si="20"/>
        <v>0.75562618816761495</v>
      </c>
      <c r="M179" s="20">
        <f t="shared" si="21"/>
        <v>1.4538025861872681</v>
      </c>
      <c r="N179" s="18"/>
      <c r="O179" s="18"/>
      <c r="P179" s="18">
        <f t="shared" si="22"/>
        <v>1.4359698503687341</v>
      </c>
    </row>
    <row r="180" spans="1:16" x14ac:dyDescent="0.15">
      <c r="A180" s="18">
        <v>89.5</v>
      </c>
      <c r="B180" s="18">
        <v>178</v>
      </c>
      <c r="D180">
        <v>678.99542236328102</v>
      </c>
      <c r="E180">
        <v>611.63427734375</v>
      </c>
      <c r="F180">
        <v>480.27734375</v>
      </c>
      <c r="G180">
        <v>475.173583984375</v>
      </c>
      <c r="I180" s="19">
        <f t="shared" si="17"/>
        <v>198.71807861328102</v>
      </c>
      <c r="J180" s="19">
        <f t="shared" si="18"/>
        <v>136.460693359375</v>
      </c>
      <c r="K180" s="19">
        <f t="shared" si="19"/>
        <v>103.19559326171853</v>
      </c>
      <c r="L180" s="20">
        <f t="shared" si="20"/>
        <v>0.75622943663307185</v>
      </c>
      <c r="M180" s="20">
        <f t="shared" si="21"/>
        <v>1.4583281739674421</v>
      </c>
      <c r="N180" s="18"/>
      <c r="O180" s="18"/>
      <c r="P180" s="18">
        <f t="shared" si="22"/>
        <v>1.7517330702078497</v>
      </c>
    </row>
    <row r="181" spans="1:16" x14ac:dyDescent="0.15">
      <c r="A181" s="18">
        <v>90</v>
      </c>
      <c r="B181" s="18">
        <v>179</v>
      </c>
      <c r="D181">
        <v>676.13995361328102</v>
      </c>
      <c r="E181">
        <v>611.42486572265602</v>
      </c>
      <c r="F181">
        <v>481.10968017578102</v>
      </c>
      <c r="G181">
        <v>476.15438842773398</v>
      </c>
      <c r="I181" s="19">
        <f t="shared" si="17"/>
        <v>195.0302734375</v>
      </c>
      <c r="J181" s="19">
        <f t="shared" si="18"/>
        <v>135.27047729492205</v>
      </c>
      <c r="K181" s="19">
        <f t="shared" si="19"/>
        <v>100.34093933105457</v>
      </c>
      <c r="L181" s="20">
        <f t="shared" si="20"/>
        <v>0.74178003462120778</v>
      </c>
      <c r="M181" s="20">
        <f t="shared" si="21"/>
        <v>1.4478011112702953</v>
      </c>
      <c r="N181" s="18"/>
      <c r="O181" s="18"/>
      <c r="P181" s="18">
        <f t="shared" si="22"/>
        <v>1.0172297583371614</v>
      </c>
    </row>
    <row r="182" spans="1:16" x14ac:dyDescent="0.15">
      <c r="A182" s="18">
        <v>90.5</v>
      </c>
      <c r="B182" s="18">
        <v>180</v>
      </c>
      <c r="D182">
        <v>676.55682373046898</v>
      </c>
      <c r="E182">
        <v>611.37261962890602</v>
      </c>
      <c r="F182">
        <v>479.90673828125</v>
      </c>
      <c r="G182">
        <v>474.76107788085898</v>
      </c>
      <c r="I182" s="19">
        <f t="shared" si="17"/>
        <v>196.65008544921898</v>
      </c>
      <c r="J182" s="19">
        <f t="shared" si="18"/>
        <v>136.61154174804705</v>
      </c>
      <c r="K182" s="19">
        <f t="shared" si="19"/>
        <v>101.02200622558605</v>
      </c>
      <c r="L182" s="20">
        <f t="shared" si="20"/>
        <v>0.73948368441592693</v>
      </c>
      <c r="M182" s="20">
        <f t="shared" si="21"/>
        <v>1.4494271003797317</v>
      </c>
      <c r="N182" s="18"/>
      <c r="O182" s="18"/>
      <c r="P182" s="18">
        <f t="shared" si="22"/>
        <v>1.1306796750238326</v>
      </c>
    </row>
    <row r="183" spans="1:16" x14ac:dyDescent="0.15">
      <c r="A183" s="18">
        <v>91</v>
      </c>
      <c r="B183" s="18">
        <v>181</v>
      </c>
      <c r="D183">
        <v>676.95001220703102</v>
      </c>
      <c r="E183">
        <v>612.0732421875</v>
      </c>
      <c r="F183">
        <v>480.0380859375</v>
      </c>
      <c r="G183">
        <v>475.41250610351602</v>
      </c>
      <c r="I183" s="19">
        <f t="shared" si="17"/>
        <v>196.91192626953102</v>
      </c>
      <c r="J183" s="19">
        <f t="shared" si="18"/>
        <v>136.66073608398398</v>
      </c>
      <c r="K183" s="19">
        <f t="shared" si="19"/>
        <v>101.24941101074225</v>
      </c>
      <c r="L183" s="20">
        <f t="shared" si="20"/>
        <v>0.740881499046808</v>
      </c>
      <c r="M183" s="20">
        <f t="shared" si="21"/>
        <v>1.4547472543253299</v>
      </c>
      <c r="N183" s="18"/>
      <c r="O183" s="18"/>
      <c r="P183" s="18">
        <f t="shared" si="22"/>
        <v>1.5018820517098725</v>
      </c>
    </row>
    <row r="184" spans="1:16" x14ac:dyDescent="0.15">
      <c r="A184" s="18">
        <v>91.5</v>
      </c>
      <c r="B184" s="18">
        <v>182</v>
      </c>
      <c r="D184">
        <v>675.96032714843795</v>
      </c>
      <c r="E184">
        <v>612.429443359375</v>
      </c>
      <c r="F184">
        <v>481.33670043945301</v>
      </c>
      <c r="G184">
        <v>476.70031738281301</v>
      </c>
      <c r="I184" s="19">
        <f t="shared" si="17"/>
        <v>194.62362670898494</v>
      </c>
      <c r="J184" s="19">
        <f t="shared" si="18"/>
        <v>135.72912597656199</v>
      </c>
      <c r="K184" s="19">
        <f t="shared" si="19"/>
        <v>99.613238525391552</v>
      </c>
      <c r="L184" s="20">
        <f t="shared" si="20"/>
        <v>0.73391203110372194</v>
      </c>
      <c r="M184" s="20">
        <f t="shared" si="21"/>
        <v>1.4517001256969611</v>
      </c>
      <c r="N184" s="18"/>
      <c r="O184" s="18"/>
      <c r="P184" s="18">
        <f t="shared" si="22"/>
        <v>1.2892751609159629</v>
      </c>
    </row>
    <row r="185" spans="1:16" x14ac:dyDescent="0.15">
      <c r="A185" s="18">
        <v>92</v>
      </c>
      <c r="B185" s="18">
        <v>183</v>
      </c>
      <c r="D185">
        <v>674.78338623046898</v>
      </c>
      <c r="E185">
        <v>610.55950927734398</v>
      </c>
      <c r="F185">
        <v>479.85784912109398</v>
      </c>
      <c r="G185">
        <v>474.828857421875</v>
      </c>
      <c r="I185" s="19">
        <f t="shared" si="17"/>
        <v>194.925537109375</v>
      </c>
      <c r="J185" s="19">
        <f t="shared" si="18"/>
        <v>135.73065185546898</v>
      </c>
      <c r="K185" s="19">
        <f t="shared" si="19"/>
        <v>99.914080810546722</v>
      </c>
      <c r="L185" s="20">
        <f t="shared" si="20"/>
        <v>0.73612024583024127</v>
      </c>
      <c r="M185" s="20">
        <f t="shared" si="21"/>
        <v>1.4578306797381972</v>
      </c>
      <c r="N185" s="18"/>
      <c r="O185" s="18"/>
      <c r="P185" s="18">
        <f t="shared" si="22"/>
        <v>1.7170214731052766</v>
      </c>
    </row>
    <row r="186" spans="1:16" x14ac:dyDescent="0.15">
      <c r="A186" s="18">
        <v>92.5</v>
      </c>
      <c r="B186" s="18">
        <v>184</v>
      </c>
      <c r="D186">
        <v>676.79748535156295</v>
      </c>
      <c r="E186">
        <v>612.972900390625</v>
      </c>
      <c r="F186">
        <v>480.65945434570301</v>
      </c>
      <c r="G186">
        <v>475.58331298828102</v>
      </c>
      <c r="I186" s="19">
        <f t="shared" si="17"/>
        <v>196.13803100585994</v>
      </c>
      <c r="J186" s="19">
        <f t="shared" si="18"/>
        <v>137.38958740234398</v>
      </c>
      <c r="K186" s="19">
        <f t="shared" si="19"/>
        <v>99.965319824219165</v>
      </c>
      <c r="L186" s="20">
        <f t="shared" si="20"/>
        <v>0.72760477496356235</v>
      </c>
      <c r="M186" s="20">
        <f t="shared" si="21"/>
        <v>1.4532375481862356</v>
      </c>
      <c r="N186" s="18"/>
      <c r="O186" s="18"/>
      <c r="P186" s="18">
        <f t="shared" si="22"/>
        <v>1.3965455308761154</v>
      </c>
    </row>
    <row r="187" spans="1:16" x14ac:dyDescent="0.15">
      <c r="A187" s="18">
        <v>93</v>
      </c>
      <c r="B187" s="18">
        <v>185</v>
      </c>
      <c r="D187">
        <v>676.89892578125</v>
      </c>
      <c r="E187">
        <v>613.80169677734398</v>
      </c>
      <c r="F187">
        <v>481.44812011718801</v>
      </c>
      <c r="G187">
        <v>476.04888916015602</v>
      </c>
      <c r="I187" s="19">
        <f t="shared" si="17"/>
        <v>195.45080566406199</v>
      </c>
      <c r="J187" s="19">
        <f t="shared" si="18"/>
        <v>137.75280761718795</v>
      </c>
      <c r="K187" s="19">
        <f t="shared" si="19"/>
        <v>99.023840332030431</v>
      </c>
      <c r="L187" s="20">
        <f t="shared" si="20"/>
        <v>0.7188517028793745</v>
      </c>
      <c r="M187" s="20">
        <f t="shared" si="21"/>
        <v>1.4484068154167651</v>
      </c>
      <c r="N187" s="18"/>
      <c r="O187" s="18"/>
      <c r="P187" s="18">
        <f t="shared" si="22"/>
        <v>1.0594914712569898</v>
      </c>
    </row>
    <row r="188" spans="1:16" x14ac:dyDescent="0.15">
      <c r="A188" s="18">
        <v>93.5</v>
      </c>
      <c r="B188" s="18">
        <v>186</v>
      </c>
      <c r="D188">
        <v>673.98590087890602</v>
      </c>
      <c r="E188">
        <v>612.07135009765602</v>
      </c>
      <c r="F188">
        <v>479.90673828125</v>
      </c>
      <c r="G188">
        <v>475.24765014648398</v>
      </c>
      <c r="I188" s="19">
        <f t="shared" si="17"/>
        <v>194.07916259765602</v>
      </c>
      <c r="J188" s="19">
        <f t="shared" si="18"/>
        <v>136.82369995117205</v>
      </c>
      <c r="K188" s="19">
        <f t="shared" si="19"/>
        <v>98.302572631835602</v>
      </c>
      <c r="L188" s="20">
        <f t="shared" si="20"/>
        <v>0.71846158718786735</v>
      </c>
      <c r="M188" s="20">
        <f t="shared" si="21"/>
        <v>1.4519390390399749</v>
      </c>
      <c r="N188" s="18"/>
      <c r="O188" s="18"/>
      <c r="P188" s="18">
        <f t="shared" si="22"/>
        <v>1.3059448290600817</v>
      </c>
    </row>
    <row r="189" spans="1:16" x14ac:dyDescent="0.15">
      <c r="A189" s="18">
        <v>94</v>
      </c>
      <c r="B189" s="18">
        <v>187</v>
      </c>
      <c r="D189">
        <v>670.47406005859398</v>
      </c>
      <c r="E189">
        <v>609.69372558593795</v>
      </c>
      <c r="F189">
        <v>480.38385009765602</v>
      </c>
      <c r="G189">
        <v>474.9521484375</v>
      </c>
      <c r="I189" s="19">
        <f t="shared" si="17"/>
        <v>190.09020996093795</v>
      </c>
      <c r="J189" s="19">
        <f t="shared" si="18"/>
        <v>134.74157714843795</v>
      </c>
      <c r="K189" s="19">
        <f t="shared" si="19"/>
        <v>95.771105957031395</v>
      </c>
      <c r="L189" s="20">
        <f t="shared" si="20"/>
        <v>0.71077619828900496</v>
      </c>
      <c r="M189" s="20">
        <f t="shared" si="21"/>
        <v>1.4481759894558297</v>
      </c>
      <c r="N189" s="18"/>
      <c r="O189" s="18"/>
      <c r="P189" s="18">
        <f t="shared" si="22"/>
        <v>1.0433860829211987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639.73767089843795</v>
      </c>
      <c r="E2">
        <v>548.00152587890602</v>
      </c>
      <c r="F2">
        <v>484.42767333984398</v>
      </c>
      <c r="G2">
        <v>478.19873046875</v>
      </c>
      <c r="I2" s="7">
        <f t="shared" ref="I2:J65" si="0">D2-F2</f>
        <v>155.30999755859398</v>
      </c>
      <c r="J2" s="7">
        <f t="shared" si="0"/>
        <v>69.802795410156023</v>
      </c>
      <c r="K2" s="7">
        <f t="shared" ref="K2:K65" si="1">I2-0.7*J2</f>
        <v>106.44804077148476</v>
      </c>
      <c r="L2" s="8">
        <f t="shared" ref="L2:L65" si="2">K2/J2</f>
        <v>1.5249824902570737</v>
      </c>
      <c r="M2" s="8"/>
      <c r="N2" s="18">
        <f>LINEST(V64:V104,U64:U104)</f>
        <v>-8.0769408771745287E-3</v>
      </c>
      <c r="O2" s="9">
        <f>AVERAGE(M38:M45)</f>
        <v>1.5716628029798219</v>
      </c>
    </row>
    <row r="3" spans="1:16" x14ac:dyDescent="0.15">
      <c r="A3" s="6">
        <v>1</v>
      </c>
      <c r="B3" s="6">
        <v>1</v>
      </c>
      <c r="C3" s="6" t="s">
        <v>7</v>
      </c>
      <c r="D3">
        <v>633.93426513671898</v>
      </c>
      <c r="E3">
        <v>544.52770996093795</v>
      </c>
      <c r="F3">
        <v>484.63903808593801</v>
      </c>
      <c r="G3">
        <v>478.82199096679699</v>
      </c>
      <c r="I3" s="7">
        <f t="shared" si="0"/>
        <v>149.29522705078097</v>
      </c>
      <c r="J3" s="7">
        <f t="shared" si="0"/>
        <v>65.705718994140966</v>
      </c>
      <c r="K3" s="7">
        <f t="shared" si="1"/>
        <v>103.3012237548823</v>
      </c>
      <c r="L3" s="8">
        <f t="shared" si="2"/>
        <v>1.5721800984187351</v>
      </c>
      <c r="M3" s="8"/>
      <c r="N3" s="18"/>
    </row>
    <row r="4" spans="1:16" ht="15" x14ac:dyDescent="0.15">
      <c r="A4" s="6">
        <v>1.5</v>
      </c>
      <c r="B4" s="6">
        <v>2</v>
      </c>
      <c r="D4">
        <v>631.90606689453102</v>
      </c>
      <c r="E4">
        <v>543.72125244140602</v>
      </c>
      <c r="F4">
        <v>483.14962768554699</v>
      </c>
      <c r="G4">
        <v>477.43487548828102</v>
      </c>
      <c r="I4" s="7">
        <f t="shared" si="0"/>
        <v>148.75643920898403</v>
      </c>
      <c r="J4" s="7">
        <f t="shared" si="0"/>
        <v>66.286376953125</v>
      </c>
      <c r="K4" s="7">
        <f t="shared" si="1"/>
        <v>102.35597534179654</v>
      </c>
      <c r="L4" s="8">
        <f t="shared" si="2"/>
        <v>1.5441479840447228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631.18841552734398</v>
      </c>
      <c r="E5">
        <v>542.92144775390602</v>
      </c>
      <c r="F5">
        <v>484.72555541992199</v>
      </c>
      <c r="G5">
        <v>478.97341918945301</v>
      </c>
      <c r="I5" s="7">
        <f t="shared" si="0"/>
        <v>146.46286010742199</v>
      </c>
      <c r="J5" s="7">
        <f t="shared" si="0"/>
        <v>63.948028564453011</v>
      </c>
      <c r="K5" s="7">
        <f t="shared" si="1"/>
        <v>101.69924011230489</v>
      </c>
      <c r="L5" s="8">
        <f t="shared" si="2"/>
        <v>1.5903420698857442</v>
      </c>
      <c r="M5" s="8"/>
      <c r="N5" s="18">
        <f>RSQ(V64:V104,U64:U104)</f>
        <v>0.96985790398613725</v>
      </c>
    </row>
    <row r="6" spans="1:16" x14ac:dyDescent="0.15">
      <c r="A6" s="6">
        <v>2.5</v>
      </c>
      <c r="B6" s="6">
        <v>4</v>
      </c>
      <c r="C6" s="6" t="s">
        <v>5</v>
      </c>
      <c r="D6">
        <v>631.37677001953102</v>
      </c>
      <c r="E6">
        <v>543.95172119140602</v>
      </c>
      <c r="F6">
        <v>483.36276245117199</v>
      </c>
      <c r="G6">
        <v>477.68679809570301</v>
      </c>
      <c r="I6" s="7">
        <f t="shared" si="0"/>
        <v>148.01400756835903</v>
      </c>
      <c r="J6" s="7">
        <f t="shared" si="0"/>
        <v>66.264923095703011</v>
      </c>
      <c r="K6" s="7">
        <f t="shared" si="1"/>
        <v>101.62856140136694</v>
      </c>
      <c r="L6" s="8">
        <f t="shared" si="2"/>
        <v>1.5336705553040491</v>
      </c>
      <c r="M6" s="8">
        <f t="shared" ref="M6:M22" si="3">L6+ABS($N$2)*A6</f>
        <v>1.5538629074969854</v>
      </c>
      <c r="P6" s="6">
        <f t="shared" ref="P6:P69" si="4">(M6-$O$2)/$O$2*100</f>
        <v>-1.1325518074925756</v>
      </c>
    </row>
    <row r="7" spans="1:16" x14ac:dyDescent="0.15">
      <c r="A7" s="6">
        <v>3</v>
      </c>
      <c r="B7" s="6">
        <v>5</v>
      </c>
      <c r="C7" s="6" t="s">
        <v>8</v>
      </c>
      <c r="D7">
        <v>630.8994140625</v>
      </c>
      <c r="E7">
        <v>543.65911865234398</v>
      </c>
      <c r="F7">
        <v>484.26226806640602</v>
      </c>
      <c r="G7">
        <v>478.47317504882801</v>
      </c>
      <c r="I7" s="7">
        <f t="shared" si="0"/>
        <v>146.63714599609398</v>
      </c>
      <c r="J7" s="7">
        <f t="shared" si="0"/>
        <v>65.185943603515966</v>
      </c>
      <c r="K7" s="7">
        <f t="shared" si="1"/>
        <v>101.0069854736328</v>
      </c>
      <c r="L7" s="8">
        <f t="shared" si="2"/>
        <v>1.54952095329007</v>
      </c>
      <c r="M7" s="8">
        <f t="shared" si="3"/>
        <v>1.5737517759215935</v>
      </c>
      <c r="P7" s="6">
        <f t="shared" si="4"/>
        <v>0.13291482993750681</v>
      </c>
    </row>
    <row r="8" spans="1:16" x14ac:dyDescent="0.15">
      <c r="A8" s="6">
        <v>3.5</v>
      </c>
      <c r="B8" s="6">
        <v>6</v>
      </c>
      <c r="D8">
        <v>632.49591064453102</v>
      </c>
      <c r="E8">
        <v>545.40093994140602</v>
      </c>
      <c r="F8">
        <v>484.51330566406301</v>
      </c>
      <c r="G8">
        <v>478.342041015625</v>
      </c>
      <c r="I8" s="7">
        <f t="shared" si="0"/>
        <v>147.98260498046801</v>
      </c>
      <c r="J8" s="7">
        <f t="shared" si="0"/>
        <v>67.058898925781023</v>
      </c>
      <c r="K8" s="7">
        <f t="shared" si="1"/>
        <v>101.0413757324213</v>
      </c>
      <c r="L8" s="8">
        <f t="shared" si="2"/>
        <v>1.5067556633199595</v>
      </c>
      <c r="M8" s="8">
        <f t="shared" si="3"/>
        <v>1.5350249563900704</v>
      </c>
      <c r="P8" s="6">
        <f t="shared" si="4"/>
        <v>-2.331151855238113</v>
      </c>
    </row>
    <row r="9" spans="1:16" x14ac:dyDescent="0.15">
      <c r="A9" s="6">
        <v>4</v>
      </c>
      <c r="B9" s="6">
        <v>7</v>
      </c>
      <c r="D9">
        <v>632.70227050781295</v>
      </c>
      <c r="E9">
        <v>544.98101806640602</v>
      </c>
      <c r="F9">
        <v>482.63946533203102</v>
      </c>
      <c r="G9">
        <v>477.40377807617199</v>
      </c>
      <c r="I9" s="7">
        <f t="shared" si="0"/>
        <v>150.06280517578193</v>
      </c>
      <c r="J9" s="7">
        <f t="shared" si="0"/>
        <v>67.577239990234034</v>
      </c>
      <c r="K9" s="7">
        <f t="shared" si="1"/>
        <v>102.75873718261812</v>
      </c>
      <c r="L9" s="8">
        <f t="shared" si="2"/>
        <v>1.5206116319261982</v>
      </c>
      <c r="M9" s="8">
        <f t="shared" si="3"/>
        <v>1.5529193954348963</v>
      </c>
      <c r="P9" s="6">
        <f t="shared" si="4"/>
        <v>-1.1925845359060889</v>
      </c>
    </row>
    <row r="10" spans="1:16" x14ac:dyDescent="0.15">
      <c r="A10" s="6">
        <v>4.5</v>
      </c>
      <c r="B10" s="6">
        <v>8</v>
      </c>
      <c r="D10">
        <v>632.04925537109398</v>
      </c>
      <c r="E10">
        <v>544.265380859375</v>
      </c>
      <c r="F10">
        <v>484.38577270507801</v>
      </c>
      <c r="G10">
        <v>478.66561889648398</v>
      </c>
      <c r="I10" s="7">
        <f t="shared" si="0"/>
        <v>147.66348266601597</v>
      </c>
      <c r="J10" s="7">
        <f t="shared" si="0"/>
        <v>65.599761962891023</v>
      </c>
      <c r="K10" s="7">
        <f t="shared" si="1"/>
        <v>101.74364929199226</v>
      </c>
      <c r="L10" s="8">
        <f t="shared" si="2"/>
        <v>1.5509758914909995</v>
      </c>
      <c r="M10" s="8">
        <f t="shared" si="3"/>
        <v>1.5873221254382848</v>
      </c>
      <c r="P10" s="6">
        <f t="shared" si="4"/>
        <v>0.99635382530994188</v>
      </c>
    </row>
    <row r="11" spans="1:16" x14ac:dyDescent="0.15">
      <c r="A11" s="6">
        <v>5</v>
      </c>
      <c r="B11" s="6">
        <v>9</v>
      </c>
      <c r="D11">
        <v>632.33215332031295</v>
      </c>
      <c r="E11">
        <v>545.89581298828102</v>
      </c>
      <c r="F11">
        <v>482.80441284179699</v>
      </c>
      <c r="G11">
        <v>476.74673461914102</v>
      </c>
      <c r="I11" s="7">
        <f t="shared" si="0"/>
        <v>149.52774047851597</v>
      </c>
      <c r="J11" s="7">
        <f t="shared" si="0"/>
        <v>69.14907836914</v>
      </c>
      <c r="K11" s="7">
        <f t="shared" si="1"/>
        <v>101.12338562011797</v>
      </c>
      <c r="L11" s="8">
        <f t="shared" si="2"/>
        <v>1.4623967232113904</v>
      </c>
      <c r="M11" s="8">
        <f t="shared" si="3"/>
        <v>1.5027814275972631</v>
      </c>
      <c r="P11" s="6">
        <f t="shared" si="4"/>
        <v>-4.3827069809097683</v>
      </c>
    </row>
    <row r="12" spans="1:16" x14ac:dyDescent="0.15">
      <c r="A12" s="6">
        <v>5.5</v>
      </c>
      <c r="B12" s="6">
        <v>10</v>
      </c>
      <c r="D12">
        <v>633.95330810546898</v>
      </c>
      <c r="E12">
        <v>544.91168212890602</v>
      </c>
      <c r="F12">
        <v>483.34069824218801</v>
      </c>
      <c r="G12">
        <v>477.50112915039102</v>
      </c>
      <c r="I12" s="7">
        <f t="shared" si="0"/>
        <v>150.61260986328097</v>
      </c>
      <c r="J12" s="7">
        <f t="shared" si="0"/>
        <v>67.410552978515</v>
      </c>
      <c r="K12" s="7">
        <f t="shared" si="1"/>
        <v>103.42522277832046</v>
      </c>
      <c r="L12" s="8">
        <f t="shared" si="2"/>
        <v>1.5342586317498983</v>
      </c>
      <c r="M12" s="8">
        <f t="shared" si="3"/>
        <v>1.5786818065743582</v>
      </c>
      <c r="P12" s="6">
        <f t="shared" si="4"/>
        <v>0.44659729690290623</v>
      </c>
    </row>
    <row r="13" spans="1:16" x14ac:dyDescent="0.15">
      <c r="A13" s="6">
        <v>6</v>
      </c>
      <c r="B13" s="6">
        <v>11</v>
      </c>
      <c r="D13">
        <v>619.35418701171898</v>
      </c>
      <c r="E13">
        <v>538.19403076171898</v>
      </c>
      <c r="F13">
        <v>484.12213134765602</v>
      </c>
      <c r="G13">
        <v>478.29022216796898</v>
      </c>
      <c r="I13" s="7">
        <f t="shared" si="0"/>
        <v>135.23205566406295</v>
      </c>
      <c r="J13" s="7">
        <f t="shared" si="0"/>
        <v>59.90380859375</v>
      </c>
      <c r="K13" s="7">
        <f t="shared" si="1"/>
        <v>93.299389648437966</v>
      </c>
      <c r="L13" s="8">
        <f t="shared" si="2"/>
        <v>1.5574867748587902</v>
      </c>
      <c r="M13" s="8">
        <f t="shared" si="3"/>
        <v>1.6059484201218373</v>
      </c>
      <c r="P13" s="6">
        <f t="shared" si="4"/>
        <v>2.1814868352811412</v>
      </c>
    </row>
    <row r="14" spans="1:16" x14ac:dyDescent="0.15">
      <c r="A14" s="6">
        <v>6.5</v>
      </c>
      <c r="B14" s="6">
        <v>12</v>
      </c>
      <c r="D14">
        <v>622.20074462890602</v>
      </c>
      <c r="E14">
        <v>540.08367919921898</v>
      </c>
      <c r="F14">
        <v>482.84045410156301</v>
      </c>
      <c r="G14">
        <v>476.43667602539102</v>
      </c>
      <c r="I14" s="7">
        <f t="shared" si="0"/>
        <v>139.36029052734301</v>
      </c>
      <c r="J14" s="7">
        <f t="shared" si="0"/>
        <v>63.647003173827954</v>
      </c>
      <c r="K14" s="7">
        <f t="shared" si="1"/>
        <v>94.807388305663437</v>
      </c>
      <c r="L14" s="8">
        <f t="shared" si="2"/>
        <v>1.4895813404871956</v>
      </c>
      <c r="M14" s="8">
        <f t="shared" si="3"/>
        <v>1.5420814561888301</v>
      </c>
      <c r="P14" s="6">
        <f t="shared" si="4"/>
        <v>-1.8821687918621286</v>
      </c>
    </row>
    <row r="15" spans="1:16" x14ac:dyDescent="0.15">
      <c r="A15" s="6">
        <v>7</v>
      </c>
      <c r="B15" s="6">
        <v>13</v>
      </c>
      <c r="D15">
        <v>621.77307128906295</v>
      </c>
      <c r="E15">
        <v>539.62579345703102</v>
      </c>
      <c r="F15">
        <v>484.41461181640602</v>
      </c>
      <c r="G15">
        <v>478.43218994140602</v>
      </c>
      <c r="I15" s="7">
        <f t="shared" si="0"/>
        <v>137.35845947265693</v>
      </c>
      <c r="J15" s="7">
        <f t="shared" si="0"/>
        <v>61.193603515625</v>
      </c>
      <c r="K15" s="7">
        <f t="shared" si="1"/>
        <v>94.522937011719435</v>
      </c>
      <c r="L15" s="8">
        <f t="shared" si="2"/>
        <v>1.5446538785313439</v>
      </c>
      <c r="M15" s="8">
        <f t="shared" si="3"/>
        <v>1.6011924646715656</v>
      </c>
      <c r="P15" s="6">
        <f t="shared" si="4"/>
        <v>1.8788802302730889</v>
      </c>
    </row>
    <row r="16" spans="1:16" x14ac:dyDescent="0.15">
      <c r="A16" s="6">
        <v>7.5</v>
      </c>
      <c r="B16" s="6">
        <v>14</v>
      </c>
      <c r="D16">
        <v>621.754638671875</v>
      </c>
      <c r="E16">
        <v>540.26080322265602</v>
      </c>
      <c r="F16">
        <v>483.09417724609398</v>
      </c>
      <c r="G16">
        <v>477.89724731445301</v>
      </c>
      <c r="I16" s="7">
        <f t="shared" si="0"/>
        <v>138.66046142578102</v>
      </c>
      <c r="J16" s="7">
        <f t="shared" si="0"/>
        <v>62.363555908203011</v>
      </c>
      <c r="K16" s="7">
        <f t="shared" si="1"/>
        <v>95.005972290038926</v>
      </c>
      <c r="L16" s="8">
        <f t="shared" si="2"/>
        <v>1.5234213461125343</v>
      </c>
      <c r="M16" s="8">
        <f t="shared" si="3"/>
        <v>1.5839984026913432</v>
      </c>
      <c r="P16" s="6">
        <f t="shared" si="4"/>
        <v>0.7848757181332674</v>
      </c>
    </row>
    <row r="17" spans="1:16" x14ac:dyDescent="0.15">
      <c r="A17" s="6">
        <v>8</v>
      </c>
      <c r="B17" s="6">
        <v>15</v>
      </c>
      <c r="D17">
        <v>623.02569580078102</v>
      </c>
      <c r="E17">
        <v>541.48870849609398</v>
      </c>
      <c r="F17">
        <v>483.31634521484398</v>
      </c>
      <c r="G17">
        <v>477.17980957031301</v>
      </c>
      <c r="I17" s="7">
        <f t="shared" si="0"/>
        <v>139.70935058593705</v>
      </c>
      <c r="J17" s="7">
        <f t="shared" si="0"/>
        <v>64.308898925780966</v>
      </c>
      <c r="K17" s="7">
        <f t="shared" si="1"/>
        <v>94.693121337890375</v>
      </c>
      <c r="L17" s="8">
        <f t="shared" si="2"/>
        <v>1.4724730623544948</v>
      </c>
      <c r="M17" s="8">
        <f t="shared" si="3"/>
        <v>1.5370885893718911</v>
      </c>
      <c r="P17" s="6">
        <f t="shared" si="4"/>
        <v>-2.1998493278824944</v>
      </c>
    </row>
    <row r="18" spans="1:16" x14ac:dyDescent="0.15">
      <c r="A18" s="6">
        <v>8.5</v>
      </c>
      <c r="B18" s="6">
        <v>16</v>
      </c>
      <c r="D18">
        <v>622.7900390625</v>
      </c>
      <c r="E18">
        <v>540.51696777343795</v>
      </c>
      <c r="F18">
        <v>484.29473876953102</v>
      </c>
      <c r="G18">
        <v>478.64578247070301</v>
      </c>
      <c r="I18" s="7">
        <f t="shared" si="0"/>
        <v>138.49530029296898</v>
      </c>
      <c r="J18" s="7">
        <f t="shared" si="0"/>
        <v>61.871185302734943</v>
      </c>
      <c r="K18" s="7">
        <f t="shared" si="1"/>
        <v>95.185470581054517</v>
      </c>
      <c r="L18" s="8">
        <f t="shared" si="2"/>
        <v>1.5384458874565468</v>
      </c>
      <c r="M18" s="8">
        <f t="shared" si="3"/>
        <v>1.6070998849125302</v>
      </c>
      <c r="P18" s="6">
        <f t="shared" si="4"/>
        <v>2.2547509469283598</v>
      </c>
    </row>
    <row r="19" spans="1:16" x14ac:dyDescent="0.15">
      <c r="A19" s="6">
        <v>9</v>
      </c>
      <c r="B19" s="6">
        <v>17</v>
      </c>
      <c r="D19">
        <v>619.584716796875</v>
      </c>
      <c r="E19">
        <v>538.91015625</v>
      </c>
      <c r="F19">
        <v>483.76159667968801</v>
      </c>
      <c r="G19">
        <v>477.63723754882801</v>
      </c>
      <c r="I19" s="7">
        <f t="shared" si="0"/>
        <v>135.82312011718699</v>
      </c>
      <c r="J19" s="7">
        <f t="shared" si="0"/>
        <v>61.272918701171989</v>
      </c>
      <c r="K19" s="7">
        <f t="shared" si="1"/>
        <v>92.932077026366599</v>
      </c>
      <c r="L19" s="8">
        <f t="shared" si="2"/>
        <v>1.5166908806743207</v>
      </c>
      <c r="M19" s="8">
        <f t="shared" si="3"/>
        <v>1.5893833485688915</v>
      </c>
      <c r="P19" s="6">
        <f t="shared" si="4"/>
        <v>1.1275030213524222</v>
      </c>
    </row>
    <row r="20" spans="1:16" x14ac:dyDescent="0.15">
      <c r="A20" s="6">
        <v>9.5</v>
      </c>
      <c r="B20" s="6">
        <v>18</v>
      </c>
      <c r="D20">
        <v>624.51745605468795</v>
      </c>
      <c r="E20">
        <v>539.875244140625</v>
      </c>
      <c r="F20">
        <v>483.34655761718801</v>
      </c>
      <c r="G20">
        <v>477.20458984375</v>
      </c>
      <c r="I20" s="7">
        <f t="shared" si="0"/>
        <v>141.17089843749994</v>
      </c>
      <c r="J20" s="7">
        <f t="shared" si="0"/>
        <v>62.670654296875</v>
      </c>
      <c r="K20" s="7">
        <f t="shared" si="1"/>
        <v>97.301440429687446</v>
      </c>
      <c r="L20" s="8">
        <f t="shared" si="2"/>
        <v>1.5525837654217578</v>
      </c>
      <c r="M20" s="8">
        <f t="shared" si="3"/>
        <v>1.6293147037549158</v>
      </c>
      <c r="P20" s="6">
        <f t="shared" si="4"/>
        <v>3.668210551639183</v>
      </c>
    </row>
    <row r="21" spans="1:16" x14ac:dyDescent="0.15">
      <c r="A21" s="6">
        <v>10</v>
      </c>
      <c r="B21" s="6">
        <v>19</v>
      </c>
      <c r="D21">
        <v>631.10833740234398</v>
      </c>
      <c r="E21">
        <v>544.68377685546898</v>
      </c>
      <c r="F21">
        <v>483.95358276367199</v>
      </c>
      <c r="G21">
        <v>478.30419921875</v>
      </c>
      <c r="I21" s="7">
        <f t="shared" si="0"/>
        <v>147.15475463867199</v>
      </c>
      <c r="J21" s="7">
        <f t="shared" si="0"/>
        <v>66.379577636718977</v>
      </c>
      <c r="K21" s="7">
        <f t="shared" si="1"/>
        <v>100.68905029296872</v>
      </c>
      <c r="L21" s="8">
        <f t="shared" si="2"/>
        <v>1.5168678963885254</v>
      </c>
      <c r="M21" s="8">
        <f t="shared" si="3"/>
        <v>1.5976373051602706</v>
      </c>
      <c r="P21" s="6">
        <f t="shared" si="4"/>
        <v>1.6526765239466064</v>
      </c>
    </row>
    <row r="22" spans="1:16" x14ac:dyDescent="0.15">
      <c r="A22" s="6">
        <v>10.5</v>
      </c>
      <c r="B22" s="6">
        <v>20</v>
      </c>
      <c r="D22">
        <v>624.17608642578102</v>
      </c>
      <c r="E22">
        <v>542.61602783203102</v>
      </c>
      <c r="F22">
        <v>482.72015380859398</v>
      </c>
      <c r="G22">
        <v>477.10095214843801</v>
      </c>
      <c r="I22" s="7">
        <f t="shared" si="0"/>
        <v>141.45593261718705</v>
      </c>
      <c r="J22" s="7">
        <f t="shared" si="0"/>
        <v>65.515075683593011</v>
      </c>
      <c r="K22" s="7">
        <f t="shared" si="1"/>
        <v>95.595379638671943</v>
      </c>
      <c r="L22" s="8">
        <f t="shared" si="2"/>
        <v>1.4591356056788005</v>
      </c>
      <c r="M22" s="8">
        <f t="shared" si="3"/>
        <v>1.5439434848891331</v>
      </c>
      <c r="P22" s="6">
        <f t="shared" si="4"/>
        <v>-1.7636937158615573</v>
      </c>
    </row>
    <row r="23" spans="1:16" x14ac:dyDescent="0.15">
      <c r="A23" s="6">
        <v>11</v>
      </c>
      <c r="B23" s="6">
        <v>21</v>
      </c>
      <c r="D23">
        <v>619.51898193359398</v>
      </c>
      <c r="E23">
        <v>540.34857177734398</v>
      </c>
      <c r="F23">
        <v>483.09103393554699</v>
      </c>
      <c r="G23">
        <v>477.44659423828102</v>
      </c>
      <c r="I23" s="7">
        <f t="shared" si="0"/>
        <v>136.42794799804699</v>
      </c>
      <c r="J23" s="7">
        <f t="shared" si="0"/>
        <v>62.901977539062955</v>
      </c>
      <c r="K23" s="7">
        <f t="shared" si="1"/>
        <v>92.396563720702915</v>
      </c>
      <c r="L23" s="8">
        <f t="shared" si="2"/>
        <v>1.4688975980655525</v>
      </c>
      <c r="M23" s="8">
        <f>L23+ABS($N$2)*A23</f>
        <v>1.5577439477144723</v>
      </c>
      <c r="P23" s="6">
        <f t="shared" si="4"/>
        <v>-0.88561332869619547</v>
      </c>
    </row>
    <row r="24" spans="1:16" x14ac:dyDescent="0.15">
      <c r="A24" s="6">
        <v>11.5</v>
      </c>
      <c r="B24" s="6">
        <v>22</v>
      </c>
      <c r="D24">
        <v>606.4794921875</v>
      </c>
      <c r="E24">
        <v>534.08160400390602</v>
      </c>
      <c r="F24">
        <v>484.37628173828102</v>
      </c>
      <c r="G24">
        <v>478.44839477539102</v>
      </c>
      <c r="I24" s="7">
        <f t="shared" si="0"/>
        <v>122.10321044921898</v>
      </c>
      <c r="J24" s="7">
        <f t="shared" si="0"/>
        <v>55.633209228515</v>
      </c>
      <c r="K24" s="7">
        <f t="shared" si="1"/>
        <v>83.159963989258472</v>
      </c>
      <c r="L24" s="8">
        <f t="shared" si="2"/>
        <v>1.4947899850191373</v>
      </c>
      <c r="M24" s="8">
        <f t="shared" ref="M24:M87" si="5">L24+ABS($N$2)*A24</f>
        <v>1.5876748051066443</v>
      </c>
      <c r="P24" s="6">
        <f t="shared" si="4"/>
        <v>1.0187937321201579</v>
      </c>
    </row>
    <row r="25" spans="1:16" x14ac:dyDescent="0.15">
      <c r="A25" s="6">
        <v>12</v>
      </c>
      <c r="B25" s="6">
        <v>23</v>
      </c>
      <c r="D25">
        <v>620.3896484375</v>
      </c>
      <c r="E25">
        <v>540.75305175781295</v>
      </c>
      <c r="F25">
        <v>482.56918334960898</v>
      </c>
      <c r="G25">
        <v>476.97702026367199</v>
      </c>
      <c r="I25" s="7">
        <f t="shared" si="0"/>
        <v>137.82046508789102</v>
      </c>
      <c r="J25" s="7">
        <f t="shared" si="0"/>
        <v>63.776031494140966</v>
      </c>
      <c r="K25" s="7">
        <f t="shared" si="1"/>
        <v>93.177243041992341</v>
      </c>
      <c r="L25" s="8">
        <f t="shared" si="2"/>
        <v>1.461007228876454</v>
      </c>
      <c r="M25" s="8">
        <f t="shared" si="5"/>
        <v>1.5579305194025483</v>
      </c>
      <c r="P25" s="6">
        <f t="shared" si="4"/>
        <v>-0.87374235435473524</v>
      </c>
    </row>
    <row r="26" spans="1:16" x14ac:dyDescent="0.15">
      <c r="A26" s="6">
        <v>12.5</v>
      </c>
      <c r="B26" s="6">
        <v>24</v>
      </c>
      <c r="D26">
        <v>615.79724121093795</v>
      </c>
      <c r="E26">
        <v>538.505126953125</v>
      </c>
      <c r="F26">
        <v>483.16720581054699</v>
      </c>
      <c r="G26">
        <v>477.24154663085898</v>
      </c>
      <c r="I26" s="7">
        <f t="shared" si="0"/>
        <v>132.63003540039097</v>
      </c>
      <c r="J26" s="7">
        <f t="shared" si="0"/>
        <v>61.263580322266023</v>
      </c>
      <c r="K26" s="7">
        <f t="shared" si="1"/>
        <v>89.745529174804744</v>
      </c>
      <c r="L26" s="8">
        <f t="shared" si="2"/>
        <v>1.4649083305728225</v>
      </c>
      <c r="M26" s="8">
        <f t="shared" si="5"/>
        <v>1.5658700915375041</v>
      </c>
      <c r="P26" s="6">
        <f t="shared" si="4"/>
        <v>-0.36857215373010993</v>
      </c>
    </row>
    <row r="27" spans="1:16" x14ac:dyDescent="0.15">
      <c r="A27" s="6">
        <v>13</v>
      </c>
      <c r="B27" s="6">
        <v>25</v>
      </c>
      <c r="D27">
        <v>617.24383544921898</v>
      </c>
      <c r="E27">
        <v>539.34344482421898</v>
      </c>
      <c r="F27">
        <v>483.57052612304699</v>
      </c>
      <c r="G27">
        <v>477.64669799804699</v>
      </c>
      <c r="I27" s="7">
        <f t="shared" si="0"/>
        <v>133.67330932617199</v>
      </c>
      <c r="J27" s="7">
        <f t="shared" si="0"/>
        <v>61.696746826171989</v>
      </c>
      <c r="K27" s="7">
        <f t="shared" si="1"/>
        <v>90.485586547851597</v>
      </c>
      <c r="L27" s="8">
        <f t="shared" si="2"/>
        <v>1.4666184394258415</v>
      </c>
      <c r="M27" s="8">
        <f t="shared" si="5"/>
        <v>1.5716186708291104</v>
      </c>
      <c r="P27" s="6">
        <f t="shared" si="4"/>
        <v>-2.8079910415735945E-3</v>
      </c>
    </row>
    <row r="28" spans="1:16" x14ac:dyDescent="0.15">
      <c r="A28" s="6">
        <v>13.5</v>
      </c>
      <c r="B28" s="6">
        <v>26</v>
      </c>
      <c r="D28">
        <v>613.23150634765602</v>
      </c>
      <c r="E28">
        <v>538.74279785156295</v>
      </c>
      <c r="F28">
        <v>482.4853515625</v>
      </c>
      <c r="G28">
        <v>476.75393676757801</v>
      </c>
      <c r="I28" s="7">
        <f t="shared" si="0"/>
        <v>130.74615478515602</v>
      </c>
      <c r="J28" s="7">
        <f t="shared" si="0"/>
        <v>61.988861083984943</v>
      </c>
      <c r="K28" s="7">
        <f t="shared" si="1"/>
        <v>87.353952026366557</v>
      </c>
      <c r="L28" s="8">
        <f t="shared" si="2"/>
        <v>1.4091878847074799</v>
      </c>
      <c r="M28" s="8">
        <f t="shared" si="5"/>
        <v>1.5182265865493361</v>
      </c>
      <c r="P28" s="6">
        <f t="shared" si="4"/>
        <v>-3.3999797112441965</v>
      </c>
    </row>
    <row r="29" spans="1:16" x14ac:dyDescent="0.15">
      <c r="A29" s="6">
        <v>14</v>
      </c>
      <c r="B29" s="6">
        <v>27</v>
      </c>
      <c r="D29">
        <v>614.37164306640602</v>
      </c>
      <c r="E29">
        <v>538.215087890625</v>
      </c>
      <c r="F29">
        <v>483.21316528320301</v>
      </c>
      <c r="G29">
        <v>477.85128784179699</v>
      </c>
      <c r="I29" s="7">
        <f t="shared" si="0"/>
        <v>131.15847778320301</v>
      </c>
      <c r="J29" s="7">
        <f t="shared" si="0"/>
        <v>60.363800048828011</v>
      </c>
      <c r="K29" s="7">
        <f t="shared" si="1"/>
        <v>88.903817749023403</v>
      </c>
      <c r="L29" s="8">
        <f t="shared" si="2"/>
        <v>1.4728002159756262</v>
      </c>
      <c r="M29" s="8">
        <f t="shared" si="5"/>
        <v>1.5858773882560695</v>
      </c>
      <c r="P29" s="6">
        <f t="shared" si="4"/>
        <v>0.9044297065055712</v>
      </c>
    </row>
    <row r="30" spans="1:16" x14ac:dyDescent="0.15">
      <c r="A30" s="6">
        <v>14.5</v>
      </c>
      <c r="B30" s="6">
        <v>28</v>
      </c>
      <c r="D30">
        <v>616.80389404296898</v>
      </c>
      <c r="E30">
        <v>539.37835693359398</v>
      </c>
      <c r="F30">
        <v>483.72421264648398</v>
      </c>
      <c r="G30">
        <v>477.98513793945301</v>
      </c>
      <c r="I30" s="7">
        <f t="shared" si="0"/>
        <v>133.079681396485</v>
      </c>
      <c r="J30" s="7">
        <f t="shared" si="0"/>
        <v>61.393218994140966</v>
      </c>
      <c r="K30" s="7">
        <f t="shared" si="1"/>
        <v>90.104428100586318</v>
      </c>
      <c r="L30" s="8">
        <f t="shared" si="2"/>
        <v>1.4676609172290738</v>
      </c>
      <c r="M30" s="8">
        <f t="shared" si="5"/>
        <v>1.5847765599481045</v>
      </c>
      <c r="P30" s="6">
        <f t="shared" si="4"/>
        <v>0.83438743625028167</v>
      </c>
    </row>
    <row r="31" spans="1:16" x14ac:dyDescent="0.15">
      <c r="A31" s="6">
        <v>15</v>
      </c>
      <c r="B31" s="6">
        <v>29</v>
      </c>
      <c r="D31">
        <v>622.14581298828102</v>
      </c>
      <c r="E31">
        <v>542.2900390625</v>
      </c>
      <c r="F31">
        <v>482.23794555664102</v>
      </c>
      <c r="G31">
        <v>476.38394165039102</v>
      </c>
      <c r="I31" s="7">
        <f t="shared" si="0"/>
        <v>139.90786743164</v>
      </c>
      <c r="J31" s="7">
        <f t="shared" si="0"/>
        <v>65.906097412108977</v>
      </c>
      <c r="K31" s="7">
        <f t="shared" si="1"/>
        <v>93.773599243163716</v>
      </c>
      <c r="L31" s="8">
        <f t="shared" si="2"/>
        <v>1.4228364737908852</v>
      </c>
      <c r="M31" s="8">
        <f t="shared" si="5"/>
        <v>1.5439905869485031</v>
      </c>
      <c r="P31" s="6">
        <f t="shared" si="4"/>
        <v>-1.7606967587992235</v>
      </c>
    </row>
    <row r="32" spans="1:16" x14ac:dyDescent="0.15">
      <c r="A32" s="6">
        <v>15.5</v>
      </c>
      <c r="B32" s="6">
        <v>30</v>
      </c>
      <c r="D32">
        <v>617.11138916015602</v>
      </c>
      <c r="E32">
        <v>538.68225097656295</v>
      </c>
      <c r="F32">
        <v>483.38485717773398</v>
      </c>
      <c r="G32">
        <v>477.80261230468801</v>
      </c>
      <c r="I32" s="7">
        <f t="shared" si="0"/>
        <v>133.72653198242205</v>
      </c>
      <c r="J32" s="7">
        <f t="shared" si="0"/>
        <v>60.879638671874943</v>
      </c>
      <c r="K32" s="7">
        <f t="shared" si="1"/>
        <v>91.11078491210958</v>
      </c>
      <c r="L32" s="8">
        <f t="shared" si="2"/>
        <v>1.4965723663895654</v>
      </c>
      <c r="M32" s="8">
        <f t="shared" si="5"/>
        <v>1.6217649499857705</v>
      </c>
      <c r="P32" s="6">
        <f t="shared" si="4"/>
        <v>3.187843277257473</v>
      </c>
    </row>
    <row r="33" spans="1:16" x14ac:dyDescent="0.15">
      <c r="A33" s="6">
        <v>16</v>
      </c>
      <c r="B33" s="6">
        <v>31</v>
      </c>
      <c r="D33">
        <v>613.69970703125</v>
      </c>
      <c r="E33">
        <v>538.189453125</v>
      </c>
      <c r="F33">
        <v>482.55746459960898</v>
      </c>
      <c r="G33">
        <v>476.87380981445301</v>
      </c>
      <c r="I33" s="7">
        <f t="shared" si="0"/>
        <v>131.14224243164102</v>
      </c>
      <c r="J33" s="7">
        <f t="shared" si="0"/>
        <v>61.315643310546989</v>
      </c>
      <c r="K33" s="7">
        <f t="shared" si="1"/>
        <v>88.221292114258134</v>
      </c>
      <c r="L33" s="8">
        <f t="shared" si="2"/>
        <v>1.4388056187789042</v>
      </c>
      <c r="M33" s="8">
        <f t="shared" si="5"/>
        <v>1.5680366728136967</v>
      </c>
      <c r="P33" s="6">
        <f t="shared" si="4"/>
        <v>-0.23071934763933419</v>
      </c>
    </row>
    <row r="34" spans="1:16" x14ac:dyDescent="0.15">
      <c r="A34" s="6">
        <v>16.5</v>
      </c>
      <c r="B34" s="6">
        <v>32</v>
      </c>
      <c r="D34">
        <v>611.53643798828102</v>
      </c>
      <c r="E34">
        <v>538.11193847656295</v>
      </c>
      <c r="F34">
        <v>482.43307495117199</v>
      </c>
      <c r="G34">
        <v>476.93014526367199</v>
      </c>
      <c r="I34" s="7">
        <f t="shared" si="0"/>
        <v>129.10336303710903</v>
      </c>
      <c r="J34" s="7">
        <f t="shared" si="0"/>
        <v>61.181793212890966</v>
      </c>
      <c r="K34" s="7">
        <f t="shared" si="1"/>
        <v>86.276107788085369</v>
      </c>
      <c r="L34" s="8">
        <f t="shared" si="2"/>
        <v>1.4101598409820235</v>
      </c>
      <c r="M34" s="8">
        <f t="shared" si="5"/>
        <v>1.5434293654554032</v>
      </c>
      <c r="P34" s="6">
        <f t="shared" si="4"/>
        <v>-1.796405531192121</v>
      </c>
    </row>
    <row r="35" spans="1:16" x14ac:dyDescent="0.15">
      <c r="A35" s="6">
        <v>17</v>
      </c>
      <c r="B35" s="6">
        <v>33</v>
      </c>
      <c r="D35">
        <v>611.24432373046898</v>
      </c>
      <c r="E35">
        <v>536.92401123046898</v>
      </c>
      <c r="F35">
        <v>483.04461669921898</v>
      </c>
      <c r="G35">
        <v>477.34609985351602</v>
      </c>
      <c r="I35" s="7">
        <f t="shared" si="0"/>
        <v>128.19970703125</v>
      </c>
      <c r="J35" s="7">
        <f t="shared" si="0"/>
        <v>59.577911376952954</v>
      </c>
      <c r="K35" s="7">
        <f t="shared" si="1"/>
        <v>86.495169067382932</v>
      </c>
      <c r="L35" s="8">
        <f t="shared" si="2"/>
        <v>1.4517992838003819</v>
      </c>
      <c r="M35" s="8">
        <f t="shared" si="5"/>
        <v>1.589107278712349</v>
      </c>
      <c r="P35" s="6">
        <f t="shared" si="4"/>
        <v>1.1099375578179367</v>
      </c>
    </row>
    <row r="36" spans="1:16" x14ac:dyDescent="0.15">
      <c r="A36" s="6">
        <v>17.5</v>
      </c>
      <c r="B36" s="6">
        <v>34</v>
      </c>
      <c r="D36">
        <v>611.19250488281295</v>
      </c>
      <c r="E36">
        <v>537.39166259765602</v>
      </c>
      <c r="F36">
        <v>481.34655761718801</v>
      </c>
      <c r="G36">
        <v>475.63723754882801</v>
      </c>
      <c r="I36" s="7">
        <f t="shared" si="0"/>
        <v>129.84594726562494</v>
      </c>
      <c r="J36" s="7">
        <f t="shared" si="0"/>
        <v>61.754425048828011</v>
      </c>
      <c r="K36" s="7">
        <f t="shared" si="1"/>
        <v>86.617849731445347</v>
      </c>
      <c r="L36" s="8">
        <f t="shared" si="2"/>
        <v>1.4026177016943857</v>
      </c>
      <c r="M36" s="8">
        <f t="shared" si="5"/>
        <v>1.54396416704494</v>
      </c>
      <c r="P36" s="6">
        <f t="shared" si="4"/>
        <v>-1.7623777748233367</v>
      </c>
    </row>
    <row r="37" spans="1:16" x14ac:dyDescent="0.15">
      <c r="A37" s="6">
        <v>18</v>
      </c>
      <c r="B37" s="6">
        <v>35</v>
      </c>
      <c r="D37">
        <v>608.35931396484398</v>
      </c>
      <c r="E37">
        <v>536.78594970703102</v>
      </c>
      <c r="F37">
        <v>483.02975463867199</v>
      </c>
      <c r="G37">
        <v>477.38757324218801</v>
      </c>
      <c r="I37" s="7">
        <f t="shared" si="0"/>
        <v>125.32955932617199</v>
      </c>
      <c r="J37" s="7">
        <f t="shared" si="0"/>
        <v>59.398376464843011</v>
      </c>
      <c r="K37" s="7">
        <f t="shared" si="1"/>
        <v>83.750695800781884</v>
      </c>
      <c r="L37" s="8">
        <f t="shared" si="2"/>
        <v>1.4099829117442737</v>
      </c>
      <c r="M37" s="8">
        <f t="shared" si="5"/>
        <v>1.5553678475334152</v>
      </c>
      <c r="P37" s="6">
        <f t="shared" si="4"/>
        <v>-1.03679716892911</v>
      </c>
    </row>
    <row r="38" spans="1:16" x14ac:dyDescent="0.15">
      <c r="A38" s="6">
        <v>18.5</v>
      </c>
      <c r="B38" s="6">
        <v>36</v>
      </c>
      <c r="D38">
        <v>610.11651611328102</v>
      </c>
      <c r="E38">
        <v>537.86804199218795</v>
      </c>
      <c r="F38">
        <v>483.93780517578102</v>
      </c>
      <c r="G38">
        <v>477.77243041992199</v>
      </c>
      <c r="I38" s="7">
        <f t="shared" si="0"/>
        <v>126.1787109375</v>
      </c>
      <c r="J38" s="7">
        <f t="shared" si="0"/>
        <v>60.095611572265966</v>
      </c>
      <c r="K38" s="7">
        <f t="shared" si="1"/>
        <v>84.111782836913818</v>
      </c>
      <c r="L38" s="8">
        <f t="shared" si="2"/>
        <v>1.3996326959043925</v>
      </c>
      <c r="M38" s="8">
        <f t="shared" si="5"/>
        <v>1.5490561021321214</v>
      </c>
      <c r="P38" s="6">
        <f t="shared" si="4"/>
        <v>-1.4383938338961049</v>
      </c>
    </row>
    <row r="39" spans="1:16" x14ac:dyDescent="0.15">
      <c r="A39" s="6">
        <v>19</v>
      </c>
      <c r="B39" s="6">
        <v>37</v>
      </c>
      <c r="D39">
        <v>609.22021484375</v>
      </c>
      <c r="E39">
        <v>537.55084228515602</v>
      </c>
      <c r="F39">
        <v>481.72781372070301</v>
      </c>
      <c r="G39">
        <v>476.18658447265602</v>
      </c>
      <c r="I39" s="7">
        <f t="shared" si="0"/>
        <v>127.49240112304699</v>
      </c>
      <c r="J39" s="7">
        <f t="shared" si="0"/>
        <v>61.3642578125</v>
      </c>
      <c r="K39" s="7">
        <f t="shared" si="1"/>
        <v>84.537420654296994</v>
      </c>
      <c r="L39" s="8">
        <f t="shared" si="2"/>
        <v>1.3776329033849504</v>
      </c>
      <c r="M39" s="8">
        <f t="shared" si="5"/>
        <v>1.5310947800512664</v>
      </c>
      <c r="P39" s="6">
        <f t="shared" si="4"/>
        <v>-2.581216712111515</v>
      </c>
    </row>
    <row r="40" spans="1:16" x14ac:dyDescent="0.15">
      <c r="A40" s="6">
        <v>19.5</v>
      </c>
      <c r="B40" s="6">
        <v>38</v>
      </c>
      <c r="D40">
        <v>610.72125244140602</v>
      </c>
      <c r="E40">
        <v>538.73663330078102</v>
      </c>
      <c r="F40">
        <v>482.45785522460898</v>
      </c>
      <c r="G40">
        <v>476.60296630859398</v>
      </c>
      <c r="I40" s="7">
        <f t="shared" si="0"/>
        <v>128.26339721679705</v>
      </c>
      <c r="J40" s="7">
        <f t="shared" si="0"/>
        <v>62.133666992187045</v>
      </c>
      <c r="K40" s="7">
        <f t="shared" si="1"/>
        <v>84.769830322266117</v>
      </c>
      <c r="L40" s="8">
        <f t="shared" si="2"/>
        <v>1.3643139770412303</v>
      </c>
      <c r="M40" s="8">
        <f t="shared" si="5"/>
        <v>1.5218143241461335</v>
      </c>
      <c r="P40" s="6">
        <f t="shared" si="4"/>
        <v>-3.1717031629925492</v>
      </c>
    </row>
    <row r="41" spans="1:16" x14ac:dyDescent="0.15">
      <c r="A41" s="6">
        <v>20</v>
      </c>
      <c r="B41" s="6">
        <v>39</v>
      </c>
      <c r="D41">
        <v>610.17041015625</v>
      </c>
      <c r="E41">
        <v>538.32287597656295</v>
      </c>
      <c r="F41">
        <v>482.53628540039102</v>
      </c>
      <c r="G41">
        <v>477.49255371093801</v>
      </c>
      <c r="I41" s="7">
        <f t="shared" si="0"/>
        <v>127.63412475585898</v>
      </c>
      <c r="J41" s="7">
        <f t="shared" si="0"/>
        <v>60.830322265624943</v>
      </c>
      <c r="K41" s="7">
        <f t="shared" si="1"/>
        <v>85.052899169921517</v>
      </c>
      <c r="L41" s="8">
        <f t="shared" si="2"/>
        <v>1.398199056032039</v>
      </c>
      <c r="M41" s="8">
        <f t="shared" si="5"/>
        <v>1.5597378735755296</v>
      </c>
      <c r="P41" s="6">
        <f t="shared" si="4"/>
        <v>-0.75874604792344502</v>
      </c>
    </row>
    <row r="42" spans="1:16" x14ac:dyDescent="0.15">
      <c r="A42" s="6">
        <v>20.5</v>
      </c>
      <c r="B42" s="6">
        <v>40</v>
      </c>
      <c r="D42">
        <v>607.885498046875</v>
      </c>
      <c r="E42">
        <v>536.07647705078102</v>
      </c>
      <c r="F42">
        <v>482.01260375976602</v>
      </c>
      <c r="G42">
        <v>476.35061645507801</v>
      </c>
      <c r="I42" s="7">
        <f t="shared" si="0"/>
        <v>125.87289428710898</v>
      </c>
      <c r="J42" s="7">
        <f t="shared" si="0"/>
        <v>59.725860595703011</v>
      </c>
      <c r="K42" s="7">
        <f t="shared" si="1"/>
        <v>84.064791870116863</v>
      </c>
      <c r="L42" s="8">
        <f t="shared" si="2"/>
        <v>1.4075107672230833</v>
      </c>
      <c r="M42" s="8">
        <f t="shared" si="5"/>
        <v>1.5730880552051612</v>
      </c>
      <c r="P42" s="6">
        <f t="shared" si="4"/>
        <v>9.0684351798430207E-2</v>
      </c>
    </row>
    <row r="43" spans="1:16" x14ac:dyDescent="0.15">
      <c r="A43" s="6">
        <v>21</v>
      </c>
      <c r="B43" s="6">
        <v>41</v>
      </c>
      <c r="D43">
        <v>605.59704589843795</v>
      </c>
      <c r="E43">
        <v>535.07135009765602</v>
      </c>
      <c r="F43">
        <v>482.86074829101602</v>
      </c>
      <c r="G43">
        <v>477.21405029296898</v>
      </c>
      <c r="I43" s="7">
        <f t="shared" si="0"/>
        <v>122.73629760742193</v>
      </c>
      <c r="J43" s="7">
        <f t="shared" si="0"/>
        <v>57.857299804687045</v>
      </c>
      <c r="K43" s="7">
        <f t="shared" si="1"/>
        <v>82.236187744141006</v>
      </c>
      <c r="L43" s="8">
        <f t="shared" si="2"/>
        <v>1.4213623522312913</v>
      </c>
      <c r="M43" s="8">
        <f t="shared" si="5"/>
        <v>1.5909781106519563</v>
      </c>
      <c r="P43" s="6">
        <f t="shared" si="4"/>
        <v>1.2289727564661586</v>
      </c>
    </row>
    <row r="44" spans="1:16" x14ac:dyDescent="0.15">
      <c r="A44" s="6">
        <v>21.5</v>
      </c>
      <c r="B44" s="6">
        <v>42</v>
      </c>
      <c r="D44">
        <v>605.88140869140602</v>
      </c>
      <c r="E44">
        <v>534.765380859375</v>
      </c>
      <c r="F44">
        <v>482.99322509765602</v>
      </c>
      <c r="G44">
        <v>477.43667602539102</v>
      </c>
      <c r="I44" s="7">
        <f t="shared" si="0"/>
        <v>122.88818359375</v>
      </c>
      <c r="J44" s="7">
        <f t="shared" si="0"/>
        <v>57.328704833983977</v>
      </c>
      <c r="K44" s="7">
        <f t="shared" si="1"/>
        <v>82.75809020996121</v>
      </c>
      <c r="L44" s="8">
        <f t="shared" si="2"/>
        <v>1.4435716008170292</v>
      </c>
      <c r="M44" s="8">
        <f t="shared" si="5"/>
        <v>1.6172258296762816</v>
      </c>
      <c r="P44" s="6">
        <f t="shared" si="4"/>
        <v>2.8990332156537462</v>
      </c>
    </row>
    <row r="45" spans="1:16" x14ac:dyDescent="0.15">
      <c r="A45" s="6">
        <v>22</v>
      </c>
      <c r="B45" s="6">
        <v>43</v>
      </c>
      <c r="D45">
        <v>608.6201171875</v>
      </c>
      <c r="E45">
        <v>535.26232910156295</v>
      </c>
      <c r="F45">
        <v>482.20458984375</v>
      </c>
      <c r="G45">
        <v>476.53582763671898</v>
      </c>
      <c r="I45" s="7">
        <f t="shared" si="0"/>
        <v>126.41552734375</v>
      </c>
      <c r="J45" s="7">
        <f t="shared" si="0"/>
        <v>58.726501464843977</v>
      </c>
      <c r="K45" s="7">
        <f t="shared" si="1"/>
        <v>85.306976318359219</v>
      </c>
      <c r="L45" s="8">
        <f t="shared" si="2"/>
        <v>1.452614649102286</v>
      </c>
      <c r="M45" s="8">
        <f t="shared" si="5"/>
        <v>1.6303073484001256</v>
      </c>
      <c r="P45" s="6">
        <f t="shared" si="4"/>
        <v>3.7313694330053222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608.34033203125</v>
      </c>
      <c r="E46">
        <v>533.14422607421898</v>
      </c>
      <c r="F46">
        <v>482.78820800781301</v>
      </c>
      <c r="G46">
        <v>477.19964599609398</v>
      </c>
      <c r="I46" s="7">
        <f t="shared" si="0"/>
        <v>125.55212402343699</v>
      </c>
      <c r="J46" s="7">
        <f t="shared" si="0"/>
        <v>55.944580078125</v>
      </c>
      <c r="K46" s="7">
        <f t="shared" si="1"/>
        <v>86.390917968749491</v>
      </c>
      <c r="L46" s="8">
        <f t="shared" si="2"/>
        <v>1.5442231910241717</v>
      </c>
      <c r="M46" s="8">
        <f t="shared" si="5"/>
        <v>1.7259543607605985</v>
      </c>
      <c r="P46" s="6">
        <f t="shared" si="4"/>
        <v>9.8170903763991131</v>
      </c>
    </row>
    <row r="47" spans="1:16" x14ac:dyDescent="0.15">
      <c r="A47" s="6">
        <v>23</v>
      </c>
      <c r="B47" s="6">
        <v>45</v>
      </c>
      <c r="D47">
        <v>622.2705078125</v>
      </c>
      <c r="E47">
        <v>543.02307128906295</v>
      </c>
      <c r="F47">
        <v>483.17123413085898</v>
      </c>
      <c r="G47">
        <v>477.42135620117199</v>
      </c>
      <c r="I47" s="7">
        <f t="shared" si="0"/>
        <v>139.09927368164102</v>
      </c>
      <c r="J47" s="7">
        <f t="shared" si="0"/>
        <v>65.601715087890966</v>
      </c>
      <c r="K47" s="7">
        <f t="shared" si="1"/>
        <v>93.178073120117347</v>
      </c>
      <c r="L47" s="8">
        <f t="shared" si="2"/>
        <v>1.4203603213007543</v>
      </c>
      <c r="M47" s="8">
        <f t="shared" si="5"/>
        <v>1.6061299614757685</v>
      </c>
      <c r="P47" s="6">
        <f t="shared" si="4"/>
        <v>2.1930377451574214</v>
      </c>
    </row>
    <row r="48" spans="1:16" x14ac:dyDescent="0.15">
      <c r="A48" s="6">
        <v>23.5</v>
      </c>
      <c r="B48" s="6">
        <v>46</v>
      </c>
      <c r="D48">
        <v>619.91632080078102</v>
      </c>
      <c r="E48">
        <v>543.64422607421898</v>
      </c>
      <c r="F48">
        <v>481.91616821289102</v>
      </c>
      <c r="G48">
        <v>476.26498413085898</v>
      </c>
      <c r="I48" s="7">
        <f t="shared" si="0"/>
        <v>138.00015258789</v>
      </c>
      <c r="J48" s="7">
        <f t="shared" si="0"/>
        <v>67.37924194336</v>
      </c>
      <c r="K48" s="7">
        <f t="shared" si="1"/>
        <v>90.834683227537994</v>
      </c>
      <c r="L48" s="8">
        <f t="shared" si="2"/>
        <v>1.348110792102633</v>
      </c>
      <c r="M48" s="8">
        <f t="shared" si="5"/>
        <v>1.5379189027162343</v>
      </c>
      <c r="P48" s="6">
        <f t="shared" si="4"/>
        <v>-2.1470190806584077</v>
      </c>
    </row>
    <row r="49" spans="1:22" x14ac:dyDescent="0.15">
      <c r="A49" s="6">
        <v>24</v>
      </c>
      <c r="B49" s="6">
        <v>47</v>
      </c>
      <c r="D49">
        <v>609.32183837890602</v>
      </c>
      <c r="E49">
        <v>537.57086181640602</v>
      </c>
      <c r="F49">
        <v>483.037841796875</v>
      </c>
      <c r="G49">
        <v>477.59396362304699</v>
      </c>
      <c r="I49" s="7">
        <f t="shared" si="0"/>
        <v>126.28399658203102</v>
      </c>
      <c r="J49" s="7">
        <f t="shared" si="0"/>
        <v>59.976898193359034</v>
      </c>
      <c r="K49" s="7">
        <f t="shared" si="1"/>
        <v>84.300167846679699</v>
      </c>
      <c r="L49" s="8">
        <f t="shared" si="2"/>
        <v>1.405543974196616</v>
      </c>
      <c r="M49" s="8">
        <f t="shared" si="5"/>
        <v>1.5993905552488048</v>
      </c>
      <c r="P49" s="6">
        <f t="shared" si="4"/>
        <v>1.7642303563087465</v>
      </c>
    </row>
    <row r="50" spans="1:22" x14ac:dyDescent="0.15">
      <c r="A50" s="6">
        <v>24.5</v>
      </c>
      <c r="B50" s="6">
        <v>48</v>
      </c>
      <c r="D50">
        <v>608.16326904296898</v>
      </c>
      <c r="E50">
        <v>536.56829833984398</v>
      </c>
      <c r="F50">
        <v>483.30914306640602</v>
      </c>
      <c r="G50">
        <v>477.87561035156301</v>
      </c>
      <c r="I50" s="7">
        <f t="shared" si="0"/>
        <v>124.85412597656295</v>
      </c>
      <c r="J50" s="7">
        <f t="shared" si="0"/>
        <v>58.692687988280966</v>
      </c>
      <c r="K50" s="7">
        <f t="shared" si="1"/>
        <v>83.769244384766282</v>
      </c>
      <c r="L50" s="8">
        <f t="shared" si="2"/>
        <v>1.4272517967057889</v>
      </c>
      <c r="M50" s="8">
        <f t="shared" si="5"/>
        <v>1.6251368481965649</v>
      </c>
      <c r="P50" s="6">
        <f t="shared" si="4"/>
        <v>3.4023866388743169</v>
      </c>
    </row>
    <row r="51" spans="1:22" x14ac:dyDescent="0.15">
      <c r="A51" s="6">
        <v>25</v>
      </c>
      <c r="B51" s="6">
        <v>49</v>
      </c>
      <c r="D51">
        <v>607.81317138671898</v>
      </c>
      <c r="E51">
        <v>536.66784667968795</v>
      </c>
      <c r="F51">
        <v>482.11355590820301</v>
      </c>
      <c r="G51">
        <v>476.56286621093801</v>
      </c>
      <c r="I51" s="7">
        <f t="shared" si="0"/>
        <v>125.69961547851597</v>
      </c>
      <c r="J51" s="7">
        <f t="shared" si="0"/>
        <v>60.104980468749943</v>
      </c>
      <c r="K51" s="7">
        <f t="shared" si="1"/>
        <v>83.626129150391009</v>
      </c>
      <c r="L51" s="8">
        <f t="shared" si="2"/>
        <v>1.3913344368171001</v>
      </c>
      <c r="M51" s="8">
        <f t="shared" si="5"/>
        <v>1.5932579587464633</v>
      </c>
      <c r="P51" s="6">
        <f t="shared" si="4"/>
        <v>1.3740323767730378</v>
      </c>
    </row>
    <row r="52" spans="1:22" x14ac:dyDescent="0.15">
      <c r="A52" s="6">
        <v>25.5</v>
      </c>
      <c r="B52" s="6">
        <v>50</v>
      </c>
      <c r="D52">
        <v>607.20635986328102</v>
      </c>
      <c r="E52">
        <v>533.91271972656295</v>
      </c>
      <c r="F52">
        <v>482.73593139648398</v>
      </c>
      <c r="G52">
        <v>476.95764160156301</v>
      </c>
      <c r="I52" s="7">
        <f t="shared" si="0"/>
        <v>124.47042846679705</v>
      </c>
      <c r="J52" s="7">
        <f t="shared" si="0"/>
        <v>56.955078124999943</v>
      </c>
      <c r="K52" s="7">
        <f t="shared" si="1"/>
        <v>84.60187377929708</v>
      </c>
      <c r="L52" s="8">
        <f t="shared" si="2"/>
        <v>1.4854140590171856</v>
      </c>
      <c r="M52" s="8">
        <f t="shared" si="5"/>
        <v>1.6913760513851361</v>
      </c>
      <c r="P52" s="6">
        <f t="shared" si="4"/>
        <v>7.6169804476088521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610.43786621093795</v>
      </c>
      <c r="E53">
        <v>535.46917724609398</v>
      </c>
      <c r="F53">
        <v>483.51058959960898</v>
      </c>
      <c r="G53">
        <v>477.63497924804699</v>
      </c>
      <c r="I53" s="7">
        <f t="shared" si="0"/>
        <v>126.92727661132898</v>
      </c>
      <c r="J53" s="7">
        <f t="shared" si="0"/>
        <v>57.834197998046989</v>
      </c>
      <c r="K53" s="7">
        <f t="shared" si="1"/>
        <v>86.443338012696088</v>
      </c>
      <c r="L53" s="8">
        <f t="shared" si="2"/>
        <v>1.4946751404007574</v>
      </c>
      <c r="M53" s="8">
        <f t="shared" si="5"/>
        <v>1.7046756032072952</v>
      </c>
      <c r="P53" s="6">
        <f t="shared" si="4"/>
        <v>8.4631894306644728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609.625244140625</v>
      </c>
      <c r="E54">
        <v>533.8203125</v>
      </c>
      <c r="F54">
        <v>481.71789550781301</v>
      </c>
      <c r="G54">
        <v>476.10183715820301</v>
      </c>
      <c r="I54" s="7">
        <f t="shared" si="0"/>
        <v>127.90734863281199</v>
      </c>
      <c r="J54" s="7">
        <f t="shared" si="0"/>
        <v>57.718475341796989</v>
      </c>
      <c r="K54" s="7">
        <f t="shared" si="1"/>
        <v>87.504415893554096</v>
      </c>
      <c r="L54" s="8">
        <f t="shared" si="2"/>
        <v>1.5160555675694978</v>
      </c>
      <c r="M54" s="8">
        <f t="shared" si="5"/>
        <v>1.7300945008146229</v>
      </c>
      <c r="P54" s="6">
        <f t="shared" si="4"/>
        <v>10.08051456930963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607.36706542968795</v>
      </c>
      <c r="E55">
        <v>533.12420654296898</v>
      </c>
      <c r="F55">
        <v>483.24920654296898</v>
      </c>
      <c r="G55">
        <v>477.63360595703102</v>
      </c>
      <c r="I55" s="7">
        <f t="shared" si="0"/>
        <v>124.11785888671898</v>
      </c>
      <c r="J55" s="7">
        <f t="shared" si="0"/>
        <v>55.490600585937955</v>
      </c>
      <c r="K55" s="7">
        <f t="shared" si="1"/>
        <v>85.274438476562409</v>
      </c>
      <c r="L55" s="8">
        <f t="shared" si="2"/>
        <v>1.5367366288367776</v>
      </c>
      <c r="M55" s="8">
        <f t="shared" si="5"/>
        <v>1.75481403252049</v>
      </c>
      <c r="P55" s="6">
        <f t="shared" si="4"/>
        <v>11.653341237918164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613.17816162109398</v>
      </c>
      <c r="E56">
        <v>536.97741699218795</v>
      </c>
      <c r="F56">
        <v>483.10995483398398</v>
      </c>
      <c r="G56">
        <v>477.29293823242199</v>
      </c>
      <c r="I56" s="7">
        <f t="shared" si="0"/>
        <v>130.06820678711</v>
      </c>
      <c r="J56" s="7">
        <f t="shared" si="0"/>
        <v>59.684478759765966</v>
      </c>
      <c r="K56" s="7">
        <f t="shared" si="1"/>
        <v>88.28907165527383</v>
      </c>
      <c r="L56" s="8">
        <f t="shared" si="2"/>
        <v>1.4792635118862858</v>
      </c>
      <c r="M56" s="8">
        <f t="shared" si="5"/>
        <v>1.7013793860085853</v>
      </c>
      <c r="P56" s="6">
        <f t="shared" si="4"/>
        <v>8.2534614156945736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611.494873046875</v>
      </c>
      <c r="E57">
        <v>537.34191894531295</v>
      </c>
      <c r="F57">
        <v>482.19512939453102</v>
      </c>
      <c r="G57">
        <v>476.38259887695301</v>
      </c>
      <c r="I57" s="7">
        <f t="shared" si="0"/>
        <v>129.29974365234398</v>
      </c>
      <c r="J57" s="7">
        <f t="shared" si="0"/>
        <v>60.959320068359943</v>
      </c>
      <c r="K57" s="7">
        <f t="shared" si="1"/>
        <v>86.628219604492017</v>
      </c>
      <c r="L57" s="8">
        <f t="shared" si="2"/>
        <v>1.4210824449378192</v>
      </c>
      <c r="M57" s="8">
        <f t="shared" si="5"/>
        <v>1.6472367894987059</v>
      </c>
      <c r="P57" s="6">
        <f t="shared" si="4"/>
        <v>4.8085369441586447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606.51080322265602</v>
      </c>
      <c r="E58">
        <v>535.71356201171898</v>
      </c>
      <c r="F58">
        <v>482.94952392578102</v>
      </c>
      <c r="G58">
        <v>477.13879394531301</v>
      </c>
      <c r="I58" s="7">
        <f t="shared" si="0"/>
        <v>123.561279296875</v>
      </c>
      <c r="J58" s="7">
        <f t="shared" si="0"/>
        <v>58.574768066405966</v>
      </c>
      <c r="K58" s="7">
        <f t="shared" si="1"/>
        <v>82.558941650390835</v>
      </c>
      <c r="L58" s="8">
        <f t="shared" si="2"/>
        <v>1.4094625446368667</v>
      </c>
      <c r="M58" s="8">
        <f t="shared" si="5"/>
        <v>1.6396553596363408</v>
      </c>
      <c r="P58" s="6">
        <f t="shared" si="4"/>
        <v>4.3261542188061739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605.50616455078102</v>
      </c>
      <c r="E59">
        <v>535.33880615234398</v>
      </c>
      <c r="F59">
        <v>483.017578125</v>
      </c>
      <c r="G59">
        <v>477.33123779296898</v>
      </c>
      <c r="I59" s="7">
        <f t="shared" si="0"/>
        <v>122.48858642578102</v>
      </c>
      <c r="J59" s="7">
        <f t="shared" si="0"/>
        <v>58.007568359375</v>
      </c>
      <c r="K59" s="7">
        <f t="shared" si="1"/>
        <v>81.883288574218525</v>
      </c>
      <c r="L59" s="8">
        <f t="shared" si="2"/>
        <v>1.4115966397164932</v>
      </c>
      <c r="M59" s="8">
        <f t="shared" si="5"/>
        <v>1.6458279251545544</v>
      </c>
      <c r="P59" s="6">
        <f t="shared" si="4"/>
        <v>4.7188953021041096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606.16223144531295</v>
      </c>
      <c r="E60">
        <v>538.74694824218795</v>
      </c>
      <c r="F60">
        <v>482.07705688476602</v>
      </c>
      <c r="G60">
        <v>476.37179565429699</v>
      </c>
      <c r="I60" s="7">
        <f t="shared" si="0"/>
        <v>124.08517456054693</v>
      </c>
      <c r="J60" s="7">
        <f t="shared" si="0"/>
        <v>62.375152587890966</v>
      </c>
      <c r="K60" s="7">
        <f t="shared" si="1"/>
        <v>80.422567749023258</v>
      </c>
      <c r="L60" s="8">
        <f t="shared" si="2"/>
        <v>1.289336609408726</v>
      </c>
      <c r="M60" s="8">
        <f t="shared" si="5"/>
        <v>1.5276063652853746</v>
      </c>
      <c r="P60" s="6">
        <f t="shared" si="4"/>
        <v>-2.8031736585556168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604.23919677734398</v>
      </c>
      <c r="E61">
        <v>537.915283203125</v>
      </c>
      <c r="F61">
        <v>482.86029052734398</v>
      </c>
      <c r="G61">
        <v>477.36639404296898</v>
      </c>
      <c r="I61" s="7">
        <f t="shared" si="0"/>
        <v>121.37890625</v>
      </c>
      <c r="J61" s="7">
        <f t="shared" si="0"/>
        <v>60.548889160156023</v>
      </c>
      <c r="K61" s="7">
        <f t="shared" si="1"/>
        <v>78.99468383789079</v>
      </c>
      <c r="L61" s="8">
        <f t="shared" si="2"/>
        <v>1.3046429907069701</v>
      </c>
      <c r="M61" s="8">
        <f t="shared" si="5"/>
        <v>1.5469512170222059</v>
      </c>
      <c r="P61" s="6">
        <f t="shared" si="4"/>
        <v>-1.572321105440909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605.61859130859398</v>
      </c>
      <c r="E62">
        <v>536.80029296875</v>
      </c>
      <c r="F62">
        <v>482.72329711914102</v>
      </c>
      <c r="G62">
        <v>477.00314331054699</v>
      </c>
      <c r="I62" s="7">
        <f t="shared" si="0"/>
        <v>122.89529418945295</v>
      </c>
      <c r="J62" s="7">
        <f t="shared" si="0"/>
        <v>59.797149658203011</v>
      </c>
      <c r="K62" s="7">
        <f t="shared" si="1"/>
        <v>81.037289428710849</v>
      </c>
      <c r="L62" s="8">
        <f t="shared" si="2"/>
        <v>1.3552032143992687</v>
      </c>
      <c r="M62" s="8">
        <f t="shared" si="5"/>
        <v>1.6015499111530918</v>
      </c>
      <c r="P62" s="6">
        <f t="shared" si="4"/>
        <v>1.9016234345309251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602.21405029296898</v>
      </c>
      <c r="E63">
        <v>535.21099853515602</v>
      </c>
      <c r="F63">
        <v>482.14419555664102</v>
      </c>
      <c r="G63">
        <v>476.15051269531301</v>
      </c>
      <c r="I63" s="7">
        <f t="shared" si="0"/>
        <v>120.06985473632795</v>
      </c>
      <c r="J63" s="7">
        <f t="shared" si="0"/>
        <v>59.060485839843011</v>
      </c>
      <c r="K63" s="7">
        <f t="shared" si="1"/>
        <v>78.727514648437847</v>
      </c>
      <c r="L63" s="8">
        <f t="shared" si="2"/>
        <v>1.3329980871123683</v>
      </c>
      <c r="M63" s="8">
        <f t="shared" si="5"/>
        <v>1.5833832543047788</v>
      </c>
      <c r="P63" s="6">
        <f t="shared" si="4"/>
        <v>0.74573574578054003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604.18841552734398</v>
      </c>
      <c r="E64">
        <v>537.095458984375</v>
      </c>
      <c r="F64">
        <v>483.23342895507801</v>
      </c>
      <c r="G64">
        <v>477.072998046875</v>
      </c>
      <c r="I64" s="7">
        <f t="shared" si="0"/>
        <v>120.95498657226597</v>
      </c>
      <c r="J64" s="7">
        <f t="shared" si="0"/>
        <v>60.0224609375</v>
      </c>
      <c r="K64" s="7">
        <f t="shared" si="1"/>
        <v>78.93926391601596</v>
      </c>
      <c r="L64" s="8">
        <f t="shared" si="2"/>
        <v>1.3151620690496777</v>
      </c>
      <c r="M64" s="8">
        <f t="shared" si="5"/>
        <v>1.5695857066806753</v>
      </c>
      <c r="P64" s="6">
        <f t="shared" si="4"/>
        <v>-0.1321591562266686</v>
      </c>
      <c r="U64" s="18">
        <v>12.5</v>
      </c>
      <c r="V64" s="20">
        <f t="shared" ref="V64:V83" si="6">L26</f>
        <v>1.4649083305728225</v>
      </c>
    </row>
    <row r="65" spans="1:22" x14ac:dyDescent="0.15">
      <c r="A65" s="6">
        <v>32</v>
      </c>
      <c r="B65" s="6">
        <v>63</v>
      </c>
      <c r="D65">
        <v>601.585205078125</v>
      </c>
      <c r="E65">
        <v>535.4794921875</v>
      </c>
      <c r="F65">
        <v>482.56060791015602</v>
      </c>
      <c r="G65">
        <v>476.68634033203102</v>
      </c>
      <c r="I65" s="7">
        <f t="shared" si="0"/>
        <v>119.02459716796898</v>
      </c>
      <c r="J65" s="7">
        <f t="shared" si="0"/>
        <v>58.793151855468977</v>
      </c>
      <c r="K65" s="7">
        <f t="shared" si="1"/>
        <v>77.869390869140688</v>
      </c>
      <c r="L65" s="8">
        <f t="shared" si="2"/>
        <v>1.3244636222355755</v>
      </c>
      <c r="M65" s="8">
        <f t="shared" si="5"/>
        <v>1.5829257303051603</v>
      </c>
      <c r="P65" s="6">
        <f t="shared" si="4"/>
        <v>0.71662492132436129</v>
      </c>
      <c r="U65" s="18">
        <v>13</v>
      </c>
      <c r="V65" s="20">
        <f t="shared" si="6"/>
        <v>1.4666184394258415</v>
      </c>
    </row>
    <row r="66" spans="1:22" x14ac:dyDescent="0.15">
      <c r="A66" s="6">
        <v>32.5</v>
      </c>
      <c r="B66" s="6">
        <v>64</v>
      </c>
      <c r="D66">
        <v>601.04925537109398</v>
      </c>
      <c r="E66">
        <v>533.55084228515602</v>
      </c>
      <c r="F66">
        <v>483.29879760742199</v>
      </c>
      <c r="G66">
        <v>477.76925659179699</v>
      </c>
      <c r="I66" s="7">
        <f t="shared" ref="I66:J129" si="7">D66-F66</f>
        <v>117.75045776367199</v>
      </c>
      <c r="J66" s="7">
        <f t="shared" si="7"/>
        <v>55.781585693359034</v>
      </c>
      <c r="K66" s="7">
        <f t="shared" ref="K66:K129" si="8">I66-0.7*J66</f>
        <v>78.703347778320676</v>
      </c>
      <c r="L66" s="8">
        <f t="shared" ref="L66:L129" si="9">K66/J66</f>
        <v>1.4109198725716854</v>
      </c>
      <c r="M66" s="8">
        <f t="shared" si="5"/>
        <v>1.6734204510798576</v>
      </c>
      <c r="P66" s="6">
        <f t="shared" si="4"/>
        <v>6.4745216281193727</v>
      </c>
      <c r="U66" s="18">
        <v>13.5</v>
      </c>
      <c r="V66" s="20">
        <f t="shared" si="6"/>
        <v>1.4091878847074799</v>
      </c>
    </row>
    <row r="67" spans="1:22" x14ac:dyDescent="0.15">
      <c r="A67" s="6">
        <v>33</v>
      </c>
      <c r="B67" s="6">
        <v>65</v>
      </c>
      <c r="D67">
        <v>600.59344482421898</v>
      </c>
      <c r="E67">
        <v>533.17864990234398</v>
      </c>
      <c r="F67">
        <v>481.93148803710898</v>
      </c>
      <c r="G67">
        <v>476.80755615234398</v>
      </c>
      <c r="I67" s="7">
        <f t="shared" si="7"/>
        <v>118.66195678711</v>
      </c>
      <c r="J67" s="7">
        <f t="shared" si="7"/>
        <v>56.37109375</v>
      </c>
      <c r="K67" s="7">
        <f t="shared" si="8"/>
        <v>79.202191162110012</v>
      </c>
      <c r="L67" s="8">
        <f t="shared" si="9"/>
        <v>1.4050142704940864</v>
      </c>
      <c r="M67" s="8">
        <f t="shared" si="5"/>
        <v>1.6715533194408458</v>
      </c>
      <c r="P67" s="6">
        <f t="shared" si="4"/>
        <v>6.3557218680517726</v>
      </c>
      <c r="U67" s="18">
        <v>14</v>
      </c>
      <c r="V67" s="20">
        <f t="shared" si="6"/>
        <v>1.4728002159756262</v>
      </c>
    </row>
    <row r="68" spans="1:22" x14ac:dyDescent="0.15">
      <c r="A68" s="6">
        <v>33.5</v>
      </c>
      <c r="B68" s="6">
        <v>66</v>
      </c>
      <c r="D68">
        <v>601.51953125</v>
      </c>
      <c r="E68">
        <v>533.08880615234398</v>
      </c>
      <c r="F68">
        <v>482.77151489257801</v>
      </c>
      <c r="G68">
        <v>477.68545532226602</v>
      </c>
      <c r="I68" s="7">
        <f t="shared" si="7"/>
        <v>118.74801635742199</v>
      </c>
      <c r="J68" s="7">
        <f t="shared" si="7"/>
        <v>55.403350830077954</v>
      </c>
      <c r="K68" s="7">
        <f t="shared" si="8"/>
        <v>79.965670776367432</v>
      </c>
      <c r="L68" s="8">
        <f t="shared" si="9"/>
        <v>1.4433363610374776</v>
      </c>
      <c r="M68" s="8">
        <f t="shared" si="5"/>
        <v>1.7139138804228242</v>
      </c>
      <c r="P68" s="6">
        <f t="shared" si="4"/>
        <v>9.0509921831387068</v>
      </c>
      <c r="U68" s="18">
        <v>14.5</v>
      </c>
      <c r="V68" s="20">
        <f t="shared" si="6"/>
        <v>1.4676609172290738</v>
      </c>
    </row>
    <row r="69" spans="1:22" x14ac:dyDescent="0.15">
      <c r="A69" s="6">
        <v>34</v>
      </c>
      <c r="B69" s="6">
        <v>67</v>
      </c>
      <c r="D69">
        <v>604.08264160156295</v>
      </c>
      <c r="E69">
        <v>532.535400390625</v>
      </c>
      <c r="F69">
        <v>482.35556030273398</v>
      </c>
      <c r="G69">
        <v>476.72735595703102</v>
      </c>
      <c r="I69" s="7">
        <f t="shared" si="7"/>
        <v>121.72708129882898</v>
      </c>
      <c r="J69" s="7">
        <f t="shared" si="7"/>
        <v>55.808044433593977</v>
      </c>
      <c r="K69" s="7">
        <f t="shared" si="8"/>
        <v>82.661450195313193</v>
      </c>
      <c r="L69" s="8">
        <f t="shared" si="9"/>
        <v>1.481174462109528</v>
      </c>
      <c r="M69" s="8">
        <f t="shared" si="5"/>
        <v>1.7557904519334619</v>
      </c>
      <c r="P69" s="6">
        <f t="shared" si="4"/>
        <v>11.715467758385579</v>
      </c>
      <c r="U69" s="18">
        <v>15</v>
      </c>
      <c r="V69" s="20">
        <f t="shared" si="6"/>
        <v>1.4228364737908852</v>
      </c>
    </row>
    <row r="70" spans="1:22" x14ac:dyDescent="0.15">
      <c r="A70" s="6">
        <v>34.5</v>
      </c>
      <c r="B70" s="6">
        <v>68</v>
      </c>
      <c r="D70">
        <v>602.745361328125</v>
      </c>
      <c r="E70">
        <v>531.91271972656295</v>
      </c>
      <c r="F70">
        <v>483.0703125</v>
      </c>
      <c r="G70">
        <v>477.10183715820301</v>
      </c>
      <c r="I70" s="7">
        <f t="shared" si="7"/>
        <v>119.675048828125</v>
      </c>
      <c r="J70" s="7">
        <f t="shared" si="7"/>
        <v>54.810882568359943</v>
      </c>
      <c r="K70" s="7">
        <f t="shared" si="8"/>
        <v>81.307431030273051</v>
      </c>
      <c r="L70" s="8">
        <f t="shared" si="9"/>
        <v>1.4834176575950351</v>
      </c>
      <c r="M70" s="8">
        <f t="shared" si="5"/>
        <v>1.7620721178575562</v>
      </c>
      <c r="P70" s="6">
        <f t="shared" ref="P70:P133" si="10">(M70-$O$2)/$O$2*100</f>
        <v>12.115150560077167</v>
      </c>
      <c r="U70" s="18">
        <v>15.5</v>
      </c>
      <c r="V70" s="20">
        <f t="shared" si="6"/>
        <v>1.4965723663895654</v>
      </c>
    </row>
    <row r="71" spans="1:22" x14ac:dyDescent="0.15">
      <c r="A71" s="6">
        <v>35</v>
      </c>
      <c r="B71" s="6">
        <v>69</v>
      </c>
      <c r="D71">
        <v>604.114501953125</v>
      </c>
      <c r="E71">
        <v>532.37677001953102</v>
      </c>
      <c r="F71">
        <v>482.22308349609398</v>
      </c>
      <c r="G71">
        <v>476.49255371093801</v>
      </c>
      <c r="I71" s="7">
        <f t="shared" si="7"/>
        <v>121.89141845703102</v>
      </c>
      <c r="J71" s="7">
        <f t="shared" si="7"/>
        <v>55.884216308593011</v>
      </c>
      <c r="K71" s="7">
        <f t="shared" si="8"/>
        <v>82.772467041015915</v>
      </c>
      <c r="L71" s="8">
        <f t="shared" si="9"/>
        <v>1.4811421275722254</v>
      </c>
      <c r="M71" s="8">
        <f t="shared" si="5"/>
        <v>1.763835058273334</v>
      </c>
      <c r="P71" s="6">
        <f t="shared" si="10"/>
        <v>12.227320957724503</v>
      </c>
      <c r="U71" s="18">
        <v>16</v>
      </c>
      <c r="V71" s="20">
        <f t="shared" si="6"/>
        <v>1.4388056187789042</v>
      </c>
    </row>
    <row r="72" spans="1:22" x14ac:dyDescent="0.15">
      <c r="A72" s="6">
        <v>35.5</v>
      </c>
      <c r="B72" s="6">
        <v>70</v>
      </c>
      <c r="D72">
        <v>601.55798339843795</v>
      </c>
      <c r="E72">
        <v>532.094482421875</v>
      </c>
      <c r="F72">
        <v>483.20596313476602</v>
      </c>
      <c r="G72">
        <v>477.21902465820301</v>
      </c>
      <c r="I72" s="7">
        <f t="shared" si="7"/>
        <v>118.35202026367193</v>
      </c>
      <c r="J72" s="7">
        <f t="shared" si="7"/>
        <v>54.875457763671989</v>
      </c>
      <c r="K72" s="7">
        <f t="shared" si="8"/>
        <v>79.93919982910154</v>
      </c>
      <c r="L72" s="8">
        <f t="shared" si="9"/>
        <v>1.456738642133423</v>
      </c>
      <c r="M72" s="8">
        <f t="shared" si="5"/>
        <v>1.7434700432731187</v>
      </c>
      <c r="P72" s="6">
        <f t="shared" si="10"/>
        <v>10.931558599437226</v>
      </c>
      <c r="U72" s="18">
        <v>16.5</v>
      </c>
      <c r="V72" s="20">
        <f t="shared" si="6"/>
        <v>1.4101598409820235</v>
      </c>
    </row>
    <row r="73" spans="1:22" x14ac:dyDescent="0.15">
      <c r="A73" s="6">
        <v>36</v>
      </c>
      <c r="B73" s="6">
        <v>71</v>
      </c>
      <c r="D73">
        <v>604.15197753906295</v>
      </c>
      <c r="E73">
        <v>533.73254394531295</v>
      </c>
      <c r="F73">
        <v>481.57504272460898</v>
      </c>
      <c r="G73">
        <v>476.12301635742199</v>
      </c>
      <c r="I73" s="7">
        <f t="shared" si="7"/>
        <v>122.57693481445398</v>
      </c>
      <c r="J73" s="7">
        <f t="shared" si="7"/>
        <v>57.609527587890966</v>
      </c>
      <c r="K73" s="7">
        <f t="shared" si="8"/>
        <v>82.250265502930304</v>
      </c>
      <c r="L73" s="8">
        <f t="shared" si="9"/>
        <v>1.4277198398727819</v>
      </c>
      <c r="M73" s="8">
        <f t="shared" si="5"/>
        <v>1.7184897114510651</v>
      </c>
      <c r="P73" s="6">
        <f t="shared" si="10"/>
        <v>9.342138033225968</v>
      </c>
      <c r="U73" s="18">
        <v>17</v>
      </c>
      <c r="V73" s="20">
        <f t="shared" si="6"/>
        <v>1.4517992838003819</v>
      </c>
    </row>
    <row r="74" spans="1:22" x14ac:dyDescent="0.15">
      <c r="A74" s="6">
        <v>36.5</v>
      </c>
      <c r="B74" s="6">
        <v>72</v>
      </c>
      <c r="D74">
        <v>600.86651611328102</v>
      </c>
      <c r="E74">
        <v>531.97021484375</v>
      </c>
      <c r="F74">
        <v>483.289306640625</v>
      </c>
      <c r="G74">
        <v>477.86932373046898</v>
      </c>
      <c r="I74" s="7">
        <f t="shared" si="7"/>
        <v>117.57720947265602</v>
      </c>
      <c r="J74" s="7">
        <f t="shared" si="7"/>
        <v>54.100891113281023</v>
      </c>
      <c r="K74" s="7">
        <f t="shared" si="8"/>
        <v>79.706585693359301</v>
      </c>
      <c r="L74" s="8">
        <f t="shared" si="9"/>
        <v>1.4732952462180875</v>
      </c>
      <c r="M74" s="8">
        <f t="shared" si="5"/>
        <v>1.7681035882349578</v>
      </c>
      <c r="P74" s="6">
        <f t="shared" si="10"/>
        <v>12.498914199832852</v>
      </c>
      <c r="U74" s="18">
        <v>17.5</v>
      </c>
      <c r="V74" s="20">
        <f t="shared" si="6"/>
        <v>1.4026177016943857</v>
      </c>
    </row>
    <row r="75" spans="1:22" x14ac:dyDescent="0.15">
      <c r="A75" s="6">
        <v>37</v>
      </c>
      <c r="B75" s="6">
        <v>73</v>
      </c>
      <c r="D75">
        <v>603.085205078125</v>
      </c>
      <c r="E75">
        <v>534.294677734375</v>
      </c>
      <c r="F75">
        <v>482.08425903320301</v>
      </c>
      <c r="G75">
        <v>476.31320190429699</v>
      </c>
      <c r="I75" s="7">
        <f t="shared" si="7"/>
        <v>121.00094604492199</v>
      </c>
      <c r="J75" s="7">
        <f t="shared" si="7"/>
        <v>57.981475830078011</v>
      </c>
      <c r="K75" s="7">
        <f t="shared" si="8"/>
        <v>80.413912963867375</v>
      </c>
      <c r="L75" s="8">
        <f t="shared" si="9"/>
        <v>1.3868897231855641</v>
      </c>
      <c r="M75" s="8">
        <f t="shared" si="5"/>
        <v>1.6857365356410217</v>
      </c>
      <c r="P75" s="6">
        <f t="shared" si="10"/>
        <v>7.2581556581297013</v>
      </c>
      <c r="U75" s="18">
        <v>18</v>
      </c>
      <c r="V75" s="20">
        <f t="shared" si="6"/>
        <v>1.4099829117442737</v>
      </c>
    </row>
    <row r="76" spans="1:22" x14ac:dyDescent="0.15">
      <c r="A76" s="6">
        <v>37.5</v>
      </c>
      <c r="B76" s="6">
        <v>74</v>
      </c>
      <c r="D76">
        <v>603.425048828125</v>
      </c>
      <c r="E76">
        <v>535.51281738281295</v>
      </c>
      <c r="F76">
        <v>482.91796875</v>
      </c>
      <c r="G76">
        <v>477.41867065429699</v>
      </c>
      <c r="I76" s="7">
        <f t="shared" si="7"/>
        <v>120.507080078125</v>
      </c>
      <c r="J76" s="7">
        <f t="shared" si="7"/>
        <v>58.094146728515966</v>
      </c>
      <c r="K76" s="7">
        <f t="shared" si="8"/>
        <v>79.841177368163827</v>
      </c>
      <c r="L76" s="8">
        <f t="shared" si="9"/>
        <v>1.3743411662671545</v>
      </c>
      <c r="M76" s="8">
        <f t="shared" si="5"/>
        <v>1.6772264491611995</v>
      </c>
      <c r="P76" s="6">
        <f t="shared" si="10"/>
        <v>6.7166854099513156</v>
      </c>
      <c r="U76" s="18">
        <v>18.5</v>
      </c>
      <c r="V76" s="20">
        <f t="shared" si="6"/>
        <v>1.3996326959043925</v>
      </c>
    </row>
    <row r="77" spans="1:22" x14ac:dyDescent="0.15">
      <c r="A77" s="6">
        <v>38</v>
      </c>
      <c r="B77" s="6">
        <v>75</v>
      </c>
      <c r="D77">
        <v>599.69610595703102</v>
      </c>
      <c r="E77">
        <v>534.81573486328102</v>
      </c>
      <c r="F77">
        <v>482.29293823242199</v>
      </c>
      <c r="G77">
        <v>476.62054443359398</v>
      </c>
      <c r="I77" s="7">
        <f t="shared" si="7"/>
        <v>117.40316772460903</v>
      </c>
      <c r="J77" s="7">
        <f t="shared" si="7"/>
        <v>58.195190429687045</v>
      </c>
      <c r="K77" s="7">
        <f t="shared" si="8"/>
        <v>76.666534423828097</v>
      </c>
      <c r="L77" s="8">
        <f t="shared" si="9"/>
        <v>1.317403274355784</v>
      </c>
      <c r="M77" s="8">
        <f t="shared" si="5"/>
        <v>1.6243270276884161</v>
      </c>
      <c r="P77" s="6">
        <f t="shared" si="10"/>
        <v>3.350860286872257</v>
      </c>
      <c r="U77" s="18">
        <v>19</v>
      </c>
      <c r="V77" s="20">
        <f t="shared" si="6"/>
        <v>1.3776329033849504</v>
      </c>
    </row>
    <row r="78" spans="1:22" x14ac:dyDescent="0.15">
      <c r="A78" s="6">
        <v>38.5</v>
      </c>
      <c r="B78" s="6">
        <v>76</v>
      </c>
      <c r="D78">
        <v>598.50567626953102</v>
      </c>
      <c r="E78">
        <v>533.33776855468795</v>
      </c>
      <c r="F78">
        <v>482.99865722656301</v>
      </c>
      <c r="G78">
        <v>476.97747802734398</v>
      </c>
      <c r="I78" s="7">
        <f t="shared" si="7"/>
        <v>115.50701904296801</v>
      </c>
      <c r="J78" s="7">
        <f t="shared" si="7"/>
        <v>56.360290527343977</v>
      </c>
      <c r="K78" s="7">
        <f t="shared" si="8"/>
        <v>76.054815673827221</v>
      </c>
      <c r="L78" s="8">
        <f t="shared" si="9"/>
        <v>1.3494397378403891</v>
      </c>
      <c r="M78" s="8">
        <f t="shared" si="5"/>
        <v>1.6604019616116084</v>
      </c>
      <c r="P78" s="6">
        <f t="shared" si="10"/>
        <v>5.6461957656273292</v>
      </c>
      <c r="U78" s="18">
        <v>19.5</v>
      </c>
      <c r="V78" s="20">
        <f t="shared" si="6"/>
        <v>1.3643139770412303</v>
      </c>
    </row>
    <row r="79" spans="1:22" x14ac:dyDescent="0.15">
      <c r="A79" s="6">
        <v>39</v>
      </c>
      <c r="B79" s="6">
        <v>77</v>
      </c>
      <c r="D79">
        <v>597.80853271484398</v>
      </c>
      <c r="E79">
        <v>532.80853271484398</v>
      </c>
      <c r="F79">
        <v>483.935546875</v>
      </c>
      <c r="G79">
        <v>478.06851196289102</v>
      </c>
      <c r="I79" s="7">
        <f t="shared" si="7"/>
        <v>113.87298583984398</v>
      </c>
      <c r="J79" s="7">
        <f t="shared" si="7"/>
        <v>54.740020751952954</v>
      </c>
      <c r="K79" s="7">
        <f t="shared" si="8"/>
        <v>75.554971313476912</v>
      </c>
      <c r="L79" s="8">
        <f t="shared" si="9"/>
        <v>1.3802510535362071</v>
      </c>
      <c r="M79" s="8">
        <f t="shared" si="5"/>
        <v>1.6952517477460138</v>
      </c>
      <c r="P79" s="6">
        <f t="shared" si="10"/>
        <v>7.863578913483944</v>
      </c>
      <c r="U79" s="18">
        <v>20</v>
      </c>
      <c r="V79" s="20">
        <f t="shared" si="6"/>
        <v>1.398199056032039</v>
      </c>
    </row>
    <row r="80" spans="1:22" x14ac:dyDescent="0.15">
      <c r="A80" s="6">
        <v>39.5</v>
      </c>
      <c r="B80" s="6">
        <v>78</v>
      </c>
      <c r="D80">
        <v>599.07855224609398</v>
      </c>
      <c r="E80">
        <v>533.49334716796898</v>
      </c>
      <c r="F80">
        <v>482.94952392578102</v>
      </c>
      <c r="G80">
        <v>477.30014038085898</v>
      </c>
      <c r="I80" s="7">
        <f t="shared" si="7"/>
        <v>116.12902832031295</v>
      </c>
      <c r="J80" s="7">
        <f t="shared" si="7"/>
        <v>56.19320678711</v>
      </c>
      <c r="K80" s="7">
        <f t="shared" si="8"/>
        <v>76.793783569335957</v>
      </c>
      <c r="L80" s="8">
        <f t="shared" si="9"/>
        <v>1.3666026190723015</v>
      </c>
      <c r="M80" s="8">
        <f t="shared" si="5"/>
        <v>1.6856417837206954</v>
      </c>
      <c r="P80" s="6">
        <f t="shared" si="10"/>
        <v>7.2521268890994346</v>
      </c>
      <c r="U80" s="18">
        <v>20.5</v>
      </c>
      <c r="V80" s="20">
        <f t="shared" si="6"/>
        <v>1.4075107672230833</v>
      </c>
    </row>
    <row r="81" spans="1:22" x14ac:dyDescent="0.15">
      <c r="A81" s="6">
        <v>40</v>
      </c>
      <c r="B81" s="6">
        <v>79</v>
      </c>
      <c r="D81">
        <v>599.895263671875</v>
      </c>
      <c r="E81">
        <v>533.58728027343795</v>
      </c>
      <c r="F81">
        <v>482.35556030273398</v>
      </c>
      <c r="G81">
        <v>477.02029418945301</v>
      </c>
      <c r="I81" s="7">
        <f t="shared" si="7"/>
        <v>117.53970336914102</v>
      </c>
      <c r="J81" s="7">
        <f t="shared" si="7"/>
        <v>56.566986083984943</v>
      </c>
      <c r="K81" s="7">
        <f t="shared" si="8"/>
        <v>77.942813110351565</v>
      </c>
      <c r="L81" s="8">
        <f t="shared" si="9"/>
        <v>1.3778852031223645</v>
      </c>
      <c r="M81" s="8">
        <f t="shared" si="5"/>
        <v>1.7009628382093456</v>
      </c>
      <c r="P81" s="6">
        <f t="shared" si="10"/>
        <v>8.2269577790080053</v>
      </c>
      <c r="U81" s="18">
        <v>21</v>
      </c>
      <c r="V81" s="20">
        <f t="shared" si="6"/>
        <v>1.4213623522312913</v>
      </c>
    </row>
    <row r="82" spans="1:22" x14ac:dyDescent="0.15">
      <c r="A82" s="6">
        <v>40.5</v>
      </c>
      <c r="B82" s="6">
        <v>80</v>
      </c>
      <c r="D82">
        <v>600.46405029296898</v>
      </c>
      <c r="E82">
        <v>533.82183837890602</v>
      </c>
      <c r="F82">
        <v>482.77691650390602</v>
      </c>
      <c r="G82">
        <v>476.90850830078102</v>
      </c>
      <c r="I82" s="7">
        <f t="shared" si="7"/>
        <v>117.68713378906295</v>
      </c>
      <c r="J82" s="7">
        <f t="shared" si="7"/>
        <v>56.913330078125</v>
      </c>
      <c r="K82" s="7">
        <f t="shared" si="8"/>
        <v>77.847802734375449</v>
      </c>
      <c r="L82" s="8">
        <f t="shared" si="9"/>
        <v>1.3678307459344528</v>
      </c>
      <c r="M82" s="8">
        <f t="shared" si="5"/>
        <v>1.6949468514600212</v>
      </c>
      <c r="P82" s="6">
        <f t="shared" si="10"/>
        <v>7.8441793141923819</v>
      </c>
      <c r="U82" s="18">
        <v>21.5</v>
      </c>
      <c r="V82" s="20">
        <f t="shared" si="6"/>
        <v>1.4435716008170292</v>
      </c>
    </row>
    <row r="83" spans="1:22" x14ac:dyDescent="0.15">
      <c r="A83" s="6">
        <v>41</v>
      </c>
      <c r="B83" s="6">
        <v>81</v>
      </c>
      <c r="D83">
        <v>599.48046875</v>
      </c>
      <c r="E83">
        <v>534.39990234375</v>
      </c>
      <c r="F83">
        <v>483.03155517578102</v>
      </c>
      <c r="G83">
        <v>477.59442138671898</v>
      </c>
      <c r="I83" s="7">
        <f t="shared" si="7"/>
        <v>116.44891357421898</v>
      </c>
      <c r="J83" s="7">
        <f t="shared" si="7"/>
        <v>56.805480957031023</v>
      </c>
      <c r="K83" s="7">
        <f t="shared" si="8"/>
        <v>76.685076904297262</v>
      </c>
      <c r="L83" s="8">
        <f t="shared" si="9"/>
        <v>1.3499591168377507</v>
      </c>
      <c r="M83" s="8">
        <f t="shared" si="5"/>
        <v>1.6811136928019064</v>
      </c>
      <c r="P83" s="6">
        <f t="shared" si="10"/>
        <v>6.9640185932102705</v>
      </c>
      <c r="U83" s="18">
        <v>22</v>
      </c>
      <c r="V83" s="20">
        <f t="shared" si="6"/>
        <v>1.452614649102286</v>
      </c>
    </row>
    <row r="84" spans="1:22" x14ac:dyDescent="0.15">
      <c r="A84" s="6">
        <v>41.5</v>
      </c>
      <c r="B84" s="6">
        <v>82</v>
      </c>
      <c r="D84">
        <v>597.54364013671898</v>
      </c>
      <c r="E84">
        <v>534.14581298828102</v>
      </c>
      <c r="F84">
        <v>482.73229980468801</v>
      </c>
      <c r="G84">
        <v>476.56332397460898</v>
      </c>
      <c r="I84" s="7">
        <f t="shared" si="7"/>
        <v>114.81134033203097</v>
      </c>
      <c r="J84" s="7">
        <f t="shared" si="7"/>
        <v>57.582489013672046</v>
      </c>
      <c r="K84" s="7">
        <f t="shared" si="8"/>
        <v>74.503598022460537</v>
      </c>
      <c r="L84" s="8">
        <f t="shared" si="9"/>
        <v>1.2938585896273231</v>
      </c>
      <c r="M84" s="8">
        <f t="shared" si="5"/>
        <v>1.629051636030066</v>
      </c>
      <c r="P84" s="6">
        <f t="shared" si="10"/>
        <v>3.6514723731729695</v>
      </c>
      <c r="U84" s="18">
        <v>65</v>
      </c>
      <c r="V84" s="20">
        <f t="shared" ref="V84:V104" si="11">L131</f>
        <v>1.0164865703910799</v>
      </c>
    </row>
    <row r="85" spans="1:22" x14ac:dyDescent="0.15">
      <c r="A85" s="6">
        <v>42</v>
      </c>
      <c r="B85" s="6">
        <v>83</v>
      </c>
      <c r="D85">
        <v>594.64068603515602</v>
      </c>
      <c r="E85">
        <v>531.65655517578102</v>
      </c>
      <c r="F85">
        <v>483.11267089843801</v>
      </c>
      <c r="G85">
        <v>477.50247192382801</v>
      </c>
      <c r="I85" s="7">
        <f t="shared" si="7"/>
        <v>111.52801513671801</v>
      </c>
      <c r="J85" s="7">
        <f t="shared" si="7"/>
        <v>54.154083251953011</v>
      </c>
      <c r="K85" s="7">
        <f t="shared" si="8"/>
        <v>73.620156860350903</v>
      </c>
      <c r="L85" s="8">
        <f t="shared" si="9"/>
        <v>1.3594571718226967</v>
      </c>
      <c r="M85" s="8">
        <f t="shared" si="5"/>
        <v>1.6986886886640269</v>
      </c>
      <c r="P85" s="6">
        <f t="shared" si="10"/>
        <v>8.0822607396044539</v>
      </c>
      <c r="U85" s="18">
        <v>65.5</v>
      </c>
      <c r="V85" s="20">
        <f t="shared" si="11"/>
        <v>1.0765514395600095</v>
      </c>
    </row>
    <row r="86" spans="1:22" x14ac:dyDescent="0.15">
      <c r="A86" s="6">
        <v>42.5</v>
      </c>
      <c r="B86" s="6">
        <v>84</v>
      </c>
      <c r="D86">
        <v>593.98718261718795</v>
      </c>
      <c r="E86">
        <v>532.645263671875</v>
      </c>
      <c r="F86">
        <v>482.43984985351602</v>
      </c>
      <c r="G86">
        <v>476.62326049804699</v>
      </c>
      <c r="I86" s="7">
        <f t="shared" si="7"/>
        <v>111.54733276367193</v>
      </c>
      <c r="J86" s="7">
        <f t="shared" si="7"/>
        <v>56.022003173828011</v>
      </c>
      <c r="K86" s="7">
        <f t="shared" si="8"/>
        <v>72.331930541992335</v>
      </c>
      <c r="L86" s="8">
        <f t="shared" si="9"/>
        <v>1.2911343123086303</v>
      </c>
      <c r="M86" s="8">
        <f t="shared" si="5"/>
        <v>1.6344042995885477</v>
      </c>
      <c r="P86" s="6">
        <f t="shared" si="10"/>
        <v>3.9920456531623709</v>
      </c>
      <c r="U86" s="18">
        <v>66</v>
      </c>
      <c r="V86" s="20">
        <f t="shared" si="11"/>
        <v>1.0595423987475241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598.39013671875</v>
      </c>
      <c r="E87">
        <v>537.30236816406295</v>
      </c>
      <c r="F87">
        <v>482.94006347656301</v>
      </c>
      <c r="G87">
        <v>477.31048583984398</v>
      </c>
      <c r="I87" s="7">
        <f t="shared" si="7"/>
        <v>115.45007324218699</v>
      </c>
      <c r="J87" s="7">
        <f t="shared" si="7"/>
        <v>59.991882324218977</v>
      </c>
      <c r="K87" s="7">
        <f t="shared" si="8"/>
        <v>73.455755615233699</v>
      </c>
      <c r="L87" s="8">
        <f t="shared" si="9"/>
        <v>1.224428252113358</v>
      </c>
      <c r="M87" s="8">
        <f t="shared" si="5"/>
        <v>1.5717367098318626</v>
      </c>
      <c r="P87" s="6">
        <f t="shared" si="10"/>
        <v>4.7024623793767168E-3</v>
      </c>
      <c r="U87" s="18">
        <v>66.5</v>
      </c>
      <c r="V87" s="20">
        <f t="shared" si="11"/>
        <v>1.0150763018122129</v>
      </c>
    </row>
    <row r="88" spans="1:22" x14ac:dyDescent="0.15">
      <c r="A88" s="6">
        <v>43.5</v>
      </c>
      <c r="B88" s="6">
        <v>86</v>
      </c>
      <c r="D88">
        <v>601.73101806640602</v>
      </c>
      <c r="E88">
        <v>541.03955078125</v>
      </c>
      <c r="F88">
        <v>482.00180053710898</v>
      </c>
      <c r="G88">
        <v>476.79495239257801</v>
      </c>
      <c r="I88" s="7">
        <f t="shared" si="7"/>
        <v>119.72921752929705</v>
      </c>
      <c r="J88" s="7">
        <f t="shared" si="7"/>
        <v>64.244598388671989</v>
      </c>
      <c r="K88" s="7">
        <f t="shared" si="8"/>
        <v>74.757998657226665</v>
      </c>
      <c r="L88" s="8">
        <f t="shared" si="9"/>
        <v>1.1636464470514687</v>
      </c>
      <c r="M88" s="8">
        <f t="shared" ref="M88:M148" si="12">L88+ABS($N$2)*A88</f>
        <v>1.5149933752085607</v>
      </c>
      <c r="P88" s="6">
        <f t="shared" si="10"/>
        <v>-3.6056988600746775</v>
      </c>
      <c r="U88" s="18">
        <v>67</v>
      </c>
      <c r="V88" s="20">
        <f t="shared" si="11"/>
        <v>1.0072615142318537</v>
      </c>
    </row>
    <row r="89" spans="1:22" x14ac:dyDescent="0.15">
      <c r="A89" s="6">
        <v>44</v>
      </c>
      <c r="B89" s="6">
        <v>87</v>
      </c>
      <c r="D89">
        <v>599.48919677734398</v>
      </c>
      <c r="E89">
        <v>540.56005859375</v>
      </c>
      <c r="F89">
        <v>482.68994140625</v>
      </c>
      <c r="G89">
        <v>477.15817260742199</v>
      </c>
      <c r="I89" s="7">
        <f t="shared" si="7"/>
        <v>116.79925537109398</v>
      </c>
      <c r="J89" s="7">
        <f t="shared" si="7"/>
        <v>63.401885986328011</v>
      </c>
      <c r="K89" s="7">
        <f t="shared" si="8"/>
        <v>72.417935180664372</v>
      </c>
      <c r="L89" s="8">
        <f t="shared" si="9"/>
        <v>1.1422047476045205</v>
      </c>
      <c r="M89" s="8">
        <f t="shared" si="12"/>
        <v>1.4975901462001997</v>
      </c>
      <c r="P89" s="6">
        <f t="shared" si="10"/>
        <v>-4.7130120175385457</v>
      </c>
      <c r="U89" s="18">
        <v>67.5</v>
      </c>
      <c r="V89" s="20">
        <f t="shared" si="11"/>
        <v>0.97290715494960966</v>
      </c>
    </row>
    <row r="90" spans="1:22" x14ac:dyDescent="0.15">
      <c r="A90" s="6">
        <v>44.5</v>
      </c>
      <c r="B90" s="6">
        <v>88</v>
      </c>
      <c r="D90">
        <v>601.675537109375</v>
      </c>
      <c r="E90">
        <v>542.01080322265602</v>
      </c>
      <c r="F90">
        <v>482.91574096679699</v>
      </c>
      <c r="G90">
        <v>477.23840332031301</v>
      </c>
      <c r="I90" s="7">
        <f t="shared" si="7"/>
        <v>118.75979614257801</v>
      </c>
      <c r="J90" s="7">
        <f t="shared" si="7"/>
        <v>64.772399902343011</v>
      </c>
      <c r="K90" s="7">
        <f t="shared" si="8"/>
        <v>73.419116210937915</v>
      </c>
      <c r="L90" s="8">
        <f t="shared" si="9"/>
        <v>1.1334938387589699</v>
      </c>
      <c r="M90" s="8">
        <f t="shared" si="12"/>
        <v>1.4929177077932365</v>
      </c>
      <c r="P90" s="6">
        <f t="shared" si="10"/>
        <v>-5.0103046936841151</v>
      </c>
      <c r="U90" s="18">
        <v>68</v>
      </c>
      <c r="V90" s="20">
        <f t="shared" si="11"/>
        <v>1.001157215580939</v>
      </c>
    </row>
    <row r="91" spans="1:22" x14ac:dyDescent="0.15">
      <c r="A91" s="6">
        <v>45</v>
      </c>
      <c r="B91" s="6">
        <v>89</v>
      </c>
      <c r="D91">
        <v>599.87219238281295</v>
      </c>
      <c r="E91">
        <v>541.919921875</v>
      </c>
      <c r="F91">
        <v>482.50201416015602</v>
      </c>
      <c r="G91">
        <v>476.93060302734398</v>
      </c>
      <c r="I91" s="7">
        <f t="shared" si="7"/>
        <v>117.37017822265693</v>
      </c>
      <c r="J91" s="7">
        <f t="shared" si="7"/>
        <v>64.989318847656023</v>
      </c>
      <c r="K91" s="7">
        <f t="shared" si="8"/>
        <v>71.877655029297728</v>
      </c>
      <c r="L91" s="8">
        <f t="shared" si="9"/>
        <v>1.1059918199448886</v>
      </c>
      <c r="M91" s="8">
        <f t="shared" si="12"/>
        <v>1.4694541594177424</v>
      </c>
      <c r="P91" s="6">
        <f t="shared" si="10"/>
        <v>-6.5032170621010561</v>
      </c>
      <c r="U91" s="18">
        <v>68.5</v>
      </c>
      <c r="V91" s="20">
        <f t="shared" si="11"/>
        <v>1.0105060639148362</v>
      </c>
    </row>
    <row r="92" spans="1:22" x14ac:dyDescent="0.15">
      <c r="A92" s="6">
        <v>45.5</v>
      </c>
      <c r="B92" s="6">
        <v>90</v>
      </c>
      <c r="D92">
        <v>599.62219238281295</v>
      </c>
      <c r="E92">
        <v>541.77825927734398</v>
      </c>
      <c r="F92">
        <v>482.87561035156301</v>
      </c>
      <c r="G92">
        <v>477.48760986328102</v>
      </c>
      <c r="I92" s="7">
        <f t="shared" si="7"/>
        <v>116.74658203124994</v>
      </c>
      <c r="J92" s="7">
        <f t="shared" si="7"/>
        <v>64.290649414062955</v>
      </c>
      <c r="K92" s="7">
        <f t="shared" si="8"/>
        <v>71.743127441405875</v>
      </c>
      <c r="L92" s="8">
        <f t="shared" si="9"/>
        <v>1.1159185370697589</v>
      </c>
      <c r="M92" s="8">
        <f t="shared" si="12"/>
        <v>1.4834193469811998</v>
      </c>
      <c r="P92" s="6">
        <f t="shared" si="10"/>
        <v>-5.6146557538496999</v>
      </c>
      <c r="U92" s="18">
        <v>69</v>
      </c>
      <c r="V92" s="20">
        <f t="shared" si="11"/>
        <v>0.92257990598438278</v>
      </c>
    </row>
    <row r="93" spans="1:22" x14ac:dyDescent="0.15">
      <c r="A93" s="6">
        <v>46</v>
      </c>
      <c r="B93" s="6">
        <v>91</v>
      </c>
      <c r="D93">
        <v>593.84802246093795</v>
      </c>
      <c r="E93">
        <v>537.73406982421898</v>
      </c>
      <c r="F93">
        <v>482.406494140625</v>
      </c>
      <c r="G93">
        <v>477.23342895507801</v>
      </c>
      <c r="I93" s="7">
        <f t="shared" si="7"/>
        <v>111.44152832031295</v>
      </c>
      <c r="J93" s="7">
        <f t="shared" si="7"/>
        <v>60.500640869140966</v>
      </c>
      <c r="K93" s="7">
        <f t="shared" si="8"/>
        <v>69.09107971191429</v>
      </c>
      <c r="L93" s="8">
        <f t="shared" si="9"/>
        <v>1.1419892205993964</v>
      </c>
      <c r="M93" s="8">
        <f t="shared" si="12"/>
        <v>1.5135285009494248</v>
      </c>
      <c r="P93" s="6">
        <f t="shared" si="10"/>
        <v>-3.6989042382485793</v>
      </c>
      <c r="U93" s="18">
        <v>69.5</v>
      </c>
      <c r="V93" s="20">
        <f t="shared" si="11"/>
        <v>0.9650742250886517</v>
      </c>
    </row>
    <row r="94" spans="1:22" x14ac:dyDescent="0.15">
      <c r="A94" s="6">
        <v>46.5</v>
      </c>
      <c r="B94" s="6">
        <v>92</v>
      </c>
      <c r="D94">
        <v>592.72589111328102</v>
      </c>
      <c r="E94">
        <v>535.605224609375</v>
      </c>
      <c r="F94">
        <v>483.85760498046898</v>
      </c>
      <c r="G94">
        <v>478.21676635742199</v>
      </c>
      <c r="I94" s="7">
        <f t="shared" si="7"/>
        <v>108.86828613281205</v>
      </c>
      <c r="J94" s="7">
        <f t="shared" si="7"/>
        <v>57.388458251953011</v>
      </c>
      <c r="K94" s="7">
        <f t="shared" si="8"/>
        <v>68.696365356444943</v>
      </c>
      <c r="L94" s="8">
        <f t="shared" si="9"/>
        <v>1.1970414861965228</v>
      </c>
      <c r="M94" s="8">
        <f t="shared" si="12"/>
        <v>1.5726192369851384</v>
      </c>
      <c r="P94" s="6">
        <f t="shared" si="10"/>
        <v>6.0854911339961924E-2</v>
      </c>
      <c r="U94" s="18">
        <v>70</v>
      </c>
      <c r="V94" s="20">
        <f t="shared" si="11"/>
        <v>0.91484954713421973</v>
      </c>
    </row>
    <row r="95" spans="1:22" x14ac:dyDescent="0.15">
      <c r="A95" s="6">
        <v>47</v>
      </c>
      <c r="B95" s="6">
        <v>93</v>
      </c>
      <c r="D95">
        <v>592.70074462890602</v>
      </c>
      <c r="E95">
        <v>536.38037109375</v>
      </c>
      <c r="F95">
        <v>482.46145629882801</v>
      </c>
      <c r="G95">
        <v>476.64984130859398</v>
      </c>
      <c r="I95" s="7">
        <f t="shared" si="7"/>
        <v>110.23928833007801</v>
      </c>
      <c r="J95" s="7">
        <f t="shared" si="7"/>
        <v>59.730529785156023</v>
      </c>
      <c r="K95" s="7">
        <f t="shared" si="8"/>
        <v>68.427917480468807</v>
      </c>
      <c r="L95" s="8">
        <f t="shared" si="9"/>
        <v>1.1456104227870789</v>
      </c>
      <c r="M95" s="8">
        <f t="shared" si="12"/>
        <v>1.5252266440142819</v>
      </c>
      <c r="P95" s="6">
        <f t="shared" si="10"/>
        <v>-2.9545878974483921</v>
      </c>
      <c r="U95" s="18">
        <v>70.5</v>
      </c>
      <c r="V95" s="20">
        <f t="shared" si="11"/>
        <v>0.96874228091616277</v>
      </c>
    </row>
    <row r="96" spans="1:22" x14ac:dyDescent="0.15">
      <c r="A96" s="6">
        <v>47.5</v>
      </c>
      <c r="B96" s="6">
        <v>94</v>
      </c>
      <c r="D96">
        <v>592.35266113281295</v>
      </c>
      <c r="E96">
        <v>535.61859130859398</v>
      </c>
      <c r="F96">
        <v>483.55026245117199</v>
      </c>
      <c r="G96">
        <v>477.80487060546898</v>
      </c>
      <c r="I96" s="7">
        <f t="shared" si="7"/>
        <v>108.80239868164097</v>
      </c>
      <c r="J96" s="7">
        <f t="shared" si="7"/>
        <v>57.813720703125</v>
      </c>
      <c r="K96" s="7">
        <f t="shared" si="8"/>
        <v>68.332794189453466</v>
      </c>
      <c r="L96" s="8">
        <f t="shared" si="9"/>
        <v>1.1819476995840519</v>
      </c>
      <c r="M96" s="8">
        <f t="shared" si="12"/>
        <v>1.565602391249842</v>
      </c>
      <c r="P96" s="6">
        <f t="shared" si="10"/>
        <v>-0.38560508771280311</v>
      </c>
      <c r="U96" s="18">
        <v>71</v>
      </c>
      <c r="V96" s="20">
        <f t="shared" si="11"/>
        <v>1.0089516429387486</v>
      </c>
    </row>
    <row r="97" spans="1:22" x14ac:dyDescent="0.15">
      <c r="A97" s="6">
        <v>48</v>
      </c>
      <c r="B97" s="6">
        <v>95</v>
      </c>
      <c r="D97">
        <v>594.61755371093795</v>
      </c>
      <c r="E97">
        <v>535.05645751953102</v>
      </c>
      <c r="F97">
        <v>483.02838134765602</v>
      </c>
      <c r="G97">
        <v>477.61154174804699</v>
      </c>
      <c r="I97" s="7">
        <f t="shared" si="7"/>
        <v>111.58917236328193</v>
      </c>
      <c r="J97" s="7">
        <f t="shared" si="7"/>
        <v>57.444915771484034</v>
      </c>
      <c r="K97" s="7">
        <f t="shared" si="8"/>
        <v>71.377731323243111</v>
      </c>
      <c r="L97" s="8">
        <f t="shared" si="9"/>
        <v>1.2425421878445055</v>
      </c>
      <c r="M97" s="8">
        <f t="shared" si="12"/>
        <v>1.6302353499488829</v>
      </c>
      <c r="P97" s="6">
        <f t="shared" si="10"/>
        <v>3.726788396213828</v>
      </c>
      <c r="U97" s="18">
        <v>71.5</v>
      </c>
      <c r="V97" s="20">
        <f t="shared" si="11"/>
        <v>1.0245847963643346</v>
      </c>
    </row>
    <row r="98" spans="1:22" x14ac:dyDescent="0.15">
      <c r="A98" s="6">
        <v>48.5</v>
      </c>
      <c r="B98" s="6">
        <v>96</v>
      </c>
      <c r="D98">
        <v>592.65966796875</v>
      </c>
      <c r="E98">
        <v>534.07598876953102</v>
      </c>
      <c r="F98">
        <v>483.08203125</v>
      </c>
      <c r="G98">
        <v>477.587646484375</v>
      </c>
      <c r="I98" s="7">
        <f t="shared" si="7"/>
        <v>109.57763671875</v>
      </c>
      <c r="J98" s="7">
        <f t="shared" si="7"/>
        <v>56.488342285156023</v>
      </c>
      <c r="K98" s="7">
        <f t="shared" si="8"/>
        <v>70.035797119140796</v>
      </c>
      <c r="L98" s="8">
        <f t="shared" si="9"/>
        <v>1.2398274455567582</v>
      </c>
      <c r="M98" s="8">
        <f t="shared" si="12"/>
        <v>1.6315590780997229</v>
      </c>
      <c r="P98" s="6">
        <f t="shared" si="10"/>
        <v>3.8110130879435227</v>
      </c>
      <c r="U98" s="18">
        <v>72</v>
      </c>
      <c r="V98" s="20">
        <f t="shared" si="11"/>
        <v>1.059883187344367</v>
      </c>
    </row>
    <row r="99" spans="1:22" x14ac:dyDescent="0.15">
      <c r="A99" s="6">
        <v>49</v>
      </c>
      <c r="B99" s="6">
        <v>97</v>
      </c>
      <c r="D99">
        <v>593.27825927734398</v>
      </c>
      <c r="E99">
        <v>533.74591064453102</v>
      </c>
      <c r="F99">
        <v>482.49255371093801</v>
      </c>
      <c r="G99">
        <v>477.26992797851602</v>
      </c>
      <c r="I99" s="7">
        <f t="shared" si="7"/>
        <v>110.78570556640597</v>
      </c>
      <c r="J99" s="7">
        <f t="shared" si="7"/>
        <v>56.475982666015</v>
      </c>
      <c r="K99" s="7">
        <f t="shared" si="8"/>
        <v>71.252517700195469</v>
      </c>
      <c r="L99" s="8">
        <f t="shared" si="9"/>
        <v>1.2616428141067548</v>
      </c>
      <c r="M99" s="8">
        <f t="shared" si="12"/>
        <v>1.6574129170883067</v>
      </c>
      <c r="P99" s="6">
        <f t="shared" si="10"/>
        <v>5.4560121895043538</v>
      </c>
      <c r="U99" s="18">
        <v>72.5</v>
      </c>
      <c r="V99" s="20">
        <f t="shared" si="11"/>
        <v>1.0408881323716614</v>
      </c>
    </row>
    <row r="100" spans="1:22" x14ac:dyDescent="0.15">
      <c r="A100" s="6">
        <v>49.5</v>
      </c>
      <c r="B100" s="6">
        <v>98</v>
      </c>
      <c r="D100">
        <v>593.35217285156295</v>
      </c>
      <c r="E100">
        <v>533.13348388671898</v>
      </c>
      <c r="F100">
        <v>482.62731933593801</v>
      </c>
      <c r="G100">
        <v>477.16357421875</v>
      </c>
      <c r="I100" s="7">
        <f t="shared" si="7"/>
        <v>110.72485351562494</v>
      </c>
      <c r="J100" s="7">
        <f t="shared" si="7"/>
        <v>55.969909667968977</v>
      </c>
      <c r="K100" s="7">
        <f t="shared" si="8"/>
        <v>71.545916748046665</v>
      </c>
      <c r="L100" s="8">
        <f t="shared" si="9"/>
        <v>1.2782925177560485</v>
      </c>
      <c r="M100" s="8">
        <f t="shared" si="12"/>
        <v>1.6781010911761876</v>
      </c>
      <c r="P100" s="6">
        <f t="shared" si="10"/>
        <v>6.772336152167127</v>
      </c>
      <c r="U100" s="18">
        <v>73</v>
      </c>
      <c r="V100" s="20">
        <f t="shared" si="11"/>
        <v>0.95839539386585648</v>
      </c>
    </row>
    <row r="101" spans="1:22" x14ac:dyDescent="0.15">
      <c r="A101" s="6">
        <v>50</v>
      </c>
      <c r="B101" s="6">
        <v>99</v>
      </c>
      <c r="D101">
        <v>592.38909912109398</v>
      </c>
      <c r="E101">
        <v>532.37268066406295</v>
      </c>
      <c r="F101">
        <v>483.31140136718801</v>
      </c>
      <c r="G101">
        <v>477.774658203125</v>
      </c>
      <c r="I101" s="7">
        <f t="shared" si="7"/>
        <v>109.07769775390597</v>
      </c>
      <c r="J101" s="7">
        <f t="shared" si="7"/>
        <v>54.598022460937955</v>
      </c>
      <c r="K101" s="7">
        <f t="shared" si="8"/>
        <v>70.8590820312494</v>
      </c>
      <c r="L101" s="8">
        <f t="shared" si="9"/>
        <v>1.2978323909431955</v>
      </c>
      <c r="M101" s="8">
        <f t="shared" si="12"/>
        <v>1.701679434801922</v>
      </c>
      <c r="P101" s="6">
        <f t="shared" si="10"/>
        <v>8.2725525841543615</v>
      </c>
      <c r="U101" s="18">
        <v>73.5</v>
      </c>
      <c r="V101" s="20">
        <f t="shared" si="11"/>
        <v>1.0067433176428204</v>
      </c>
    </row>
    <row r="102" spans="1:22" x14ac:dyDescent="0.15">
      <c r="A102" s="6">
        <v>50.5</v>
      </c>
      <c r="B102" s="6">
        <v>100</v>
      </c>
      <c r="D102">
        <v>593.40093994140602</v>
      </c>
      <c r="E102">
        <v>533.83215332031295</v>
      </c>
      <c r="F102">
        <v>482.56558227539102</v>
      </c>
      <c r="G102">
        <v>476.84542846679699</v>
      </c>
      <c r="I102" s="7">
        <f t="shared" si="7"/>
        <v>110.835357666015</v>
      </c>
      <c r="J102" s="7">
        <f t="shared" si="7"/>
        <v>56.986724853515966</v>
      </c>
      <c r="K102" s="7">
        <f t="shared" si="8"/>
        <v>70.944650268553829</v>
      </c>
      <c r="L102" s="8">
        <f t="shared" si="9"/>
        <v>1.2449329286937725</v>
      </c>
      <c r="M102" s="8">
        <f t="shared" si="12"/>
        <v>1.6528184429910862</v>
      </c>
      <c r="P102" s="6">
        <f t="shared" si="10"/>
        <v>5.1636801391109994</v>
      </c>
      <c r="U102" s="18">
        <v>74</v>
      </c>
      <c r="V102" s="20">
        <f t="shared" si="11"/>
        <v>0.96302772609660092</v>
      </c>
    </row>
    <row r="103" spans="1:22" x14ac:dyDescent="0.15">
      <c r="A103" s="6">
        <v>51</v>
      </c>
      <c r="B103" s="6">
        <v>101</v>
      </c>
      <c r="D103">
        <v>592.25665283203102</v>
      </c>
      <c r="E103">
        <v>533.24383544921898</v>
      </c>
      <c r="F103">
        <v>482.44027709960898</v>
      </c>
      <c r="G103">
        <v>476.646240234375</v>
      </c>
      <c r="I103" s="7">
        <f t="shared" si="7"/>
        <v>109.81637573242205</v>
      </c>
      <c r="J103" s="7">
        <f t="shared" si="7"/>
        <v>56.597595214843977</v>
      </c>
      <c r="K103" s="7">
        <f t="shared" si="8"/>
        <v>70.198059082031264</v>
      </c>
      <c r="L103" s="8">
        <f t="shared" si="9"/>
        <v>1.2403010908071279</v>
      </c>
      <c r="M103" s="8">
        <f t="shared" si="12"/>
        <v>1.6522250755430288</v>
      </c>
      <c r="P103" s="6">
        <f t="shared" si="10"/>
        <v>5.1259260199111063</v>
      </c>
      <c r="U103" s="18">
        <v>74.5</v>
      </c>
      <c r="V103" s="20">
        <f t="shared" si="11"/>
        <v>1.0135506904239229</v>
      </c>
    </row>
    <row r="104" spans="1:22" x14ac:dyDescent="0.15">
      <c r="A104" s="6">
        <v>51.5</v>
      </c>
      <c r="B104" s="6">
        <v>102</v>
      </c>
      <c r="D104">
        <v>592.79876708984398</v>
      </c>
      <c r="E104">
        <v>533.26025390625</v>
      </c>
      <c r="F104">
        <v>483.18161010742199</v>
      </c>
      <c r="G104">
        <v>477.68545532226602</v>
      </c>
      <c r="I104" s="7">
        <f t="shared" si="7"/>
        <v>109.61715698242199</v>
      </c>
      <c r="J104" s="7">
        <f t="shared" si="7"/>
        <v>55.574798583983977</v>
      </c>
      <c r="K104" s="7">
        <f t="shared" si="8"/>
        <v>70.71479797363321</v>
      </c>
      <c r="L104" s="8">
        <f t="shared" si="9"/>
        <v>1.2724256277199071</v>
      </c>
      <c r="M104" s="8">
        <f t="shared" si="12"/>
        <v>1.6883880828943953</v>
      </c>
      <c r="P104" s="6">
        <f t="shared" si="10"/>
        <v>7.4268653360801142</v>
      </c>
      <c r="U104" s="18">
        <v>75</v>
      </c>
      <c r="V104" s="20">
        <f t="shared" si="11"/>
        <v>0.99776379367369994</v>
      </c>
    </row>
    <row r="105" spans="1:22" x14ac:dyDescent="0.15">
      <c r="A105" s="6">
        <v>52</v>
      </c>
      <c r="B105" s="6">
        <v>103</v>
      </c>
      <c r="D105">
        <v>598.685302734375</v>
      </c>
      <c r="E105">
        <v>539.93994140625</v>
      </c>
      <c r="F105">
        <v>482.21990966796898</v>
      </c>
      <c r="G105">
        <v>476.60476684570301</v>
      </c>
      <c r="I105" s="7">
        <f t="shared" si="7"/>
        <v>116.46539306640602</v>
      </c>
      <c r="J105" s="7">
        <f t="shared" si="7"/>
        <v>63.335174560546989</v>
      </c>
      <c r="K105" s="7">
        <f t="shared" si="8"/>
        <v>72.130770874023142</v>
      </c>
      <c r="L105" s="8">
        <f t="shared" si="9"/>
        <v>1.1388737991882814</v>
      </c>
      <c r="M105" s="8">
        <f t="shared" si="12"/>
        <v>1.5588747248013568</v>
      </c>
      <c r="P105" s="6">
        <f t="shared" si="10"/>
        <v>-0.81366551108922813</v>
      </c>
      <c r="U105" s="18"/>
      <c r="V105" s="20"/>
    </row>
    <row r="106" spans="1:22" x14ac:dyDescent="0.15">
      <c r="A106" s="6">
        <v>52.5</v>
      </c>
      <c r="B106" s="6">
        <v>104</v>
      </c>
      <c r="D106">
        <v>601.41375732421898</v>
      </c>
      <c r="E106">
        <v>543.20074462890602</v>
      </c>
      <c r="F106">
        <v>482.85940551757801</v>
      </c>
      <c r="G106">
        <v>477.62820434570301</v>
      </c>
      <c r="I106" s="7">
        <f t="shared" si="7"/>
        <v>118.55435180664097</v>
      </c>
      <c r="J106" s="7">
        <f t="shared" si="7"/>
        <v>65.572540283203011</v>
      </c>
      <c r="K106" s="7">
        <f t="shared" si="8"/>
        <v>72.653573608398858</v>
      </c>
      <c r="L106" s="8">
        <f t="shared" si="9"/>
        <v>1.1079877841336234</v>
      </c>
      <c r="M106" s="8">
        <f t="shared" si="12"/>
        <v>1.5320271801852861</v>
      </c>
      <c r="P106" s="6">
        <f t="shared" si="10"/>
        <v>-2.5218910010078468</v>
      </c>
    </row>
    <row r="107" spans="1:22" x14ac:dyDescent="0.15">
      <c r="A107" s="6">
        <v>53</v>
      </c>
      <c r="B107" s="6">
        <v>105</v>
      </c>
      <c r="D107">
        <v>603.50769042968795</v>
      </c>
      <c r="E107">
        <v>545.96820068359398</v>
      </c>
      <c r="F107">
        <v>483.35556030273398</v>
      </c>
      <c r="G107">
        <v>477.88644409179699</v>
      </c>
      <c r="I107" s="7">
        <f t="shared" si="7"/>
        <v>120.15213012695398</v>
      </c>
      <c r="J107" s="7">
        <f t="shared" si="7"/>
        <v>68.081756591796989</v>
      </c>
      <c r="K107" s="7">
        <f t="shared" si="8"/>
        <v>72.494900512696091</v>
      </c>
      <c r="L107" s="8">
        <f t="shared" si="9"/>
        <v>1.064821240546999</v>
      </c>
      <c r="M107" s="8">
        <f t="shared" si="12"/>
        <v>1.492899107037249</v>
      </c>
      <c r="P107" s="6">
        <f t="shared" si="10"/>
        <v>-5.0114882017465456</v>
      </c>
    </row>
    <row r="108" spans="1:22" x14ac:dyDescent="0.15">
      <c r="A108" s="6">
        <v>53.5</v>
      </c>
      <c r="B108" s="6">
        <v>106</v>
      </c>
      <c r="D108">
        <v>602.38092041015602</v>
      </c>
      <c r="E108">
        <v>547.60577392578102</v>
      </c>
      <c r="F108">
        <v>482.72915649414102</v>
      </c>
      <c r="G108">
        <v>476.63000488281301</v>
      </c>
      <c r="I108" s="7">
        <f t="shared" si="7"/>
        <v>119.651763916015</v>
      </c>
      <c r="J108" s="7">
        <f t="shared" si="7"/>
        <v>70.975769042968011</v>
      </c>
      <c r="K108" s="7">
        <f t="shared" si="8"/>
        <v>69.968725585937392</v>
      </c>
      <c r="L108" s="8">
        <f t="shared" si="9"/>
        <v>0.98581144705285317</v>
      </c>
      <c r="M108" s="8">
        <f t="shared" si="12"/>
        <v>1.4179277839816904</v>
      </c>
      <c r="P108" s="6">
        <f t="shared" si="10"/>
        <v>-9.7816795502607086</v>
      </c>
    </row>
    <row r="109" spans="1:22" x14ac:dyDescent="0.15">
      <c r="A109" s="6">
        <v>54</v>
      </c>
      <c r="B109" s="6">
        <v>107</v>
      </c>
      <c r="D109">
        <v>601.12579345703102</v>
      </c>
      <c r="E109">
        <v>547.03082275390602</v>
      </c>
      <c r="F109">
        <v>483.277587890625</v>
      </c>
      <c r="G109">
        <v>477.69085693359398</v>
      </c>
      <c r="I109" s="7">
        <f t="shared" si="7"/>
        <v>117.84820556640602</v>
      </c>
      <c r="J109" s="7">
        <f t="shared" si="7"/>
        <v>69.339965820312045</v>
      </c>
      <c r="K109" s="7">
        <f t="shared" si="8"/>
        <v>69.310229492187602</v>
      </c>
      <c r="L109" s="8">
        <f t="shared" si="9"/>
        <v>0.99957115167605504</v>
      </c>
      <c r="M109" s="8">
        <f t="shared" si="12"/>
        <v>1.4357259590434797</v>
      </c>
      <c r="P109" s="6">
        <f t="shared" si="10"/>
        <v>-8.6492372077910318</v>
      </c>
    </row>
    <row r="110" spans="1:22" x14ac:dyDescent="0.15">
      <c r="A110" s="6">
        <v>54.5</v>
      </c>
      <c r="B110" s="6">
        <v>108</v>
      </c>
      <c r="D110">
        <v>602.35418701171898</v>
      </c>
      <c r="E110">
        <v>547.81262207031295</v>
      </c>
      <c r="F110">
        <v>482.58316040039102</v>
      </c>
      <c r="G110">
        <v>477.34744262695301</v>
      </c>
      <c r="I110" s="7">
        <f t="shared" si="7"/>
        <v>119.77102661132795</v>
      </c>
      <c r="J110" s="7">
        <f t="shared" si="7"/>
        <v>70.465179443359943</v>
      </c>
      <c r="K110" s="7">
        <f t="shared" si="8"/>
        <v>70.445401000976005</v>
      </c>
      <c r="L110" s="8">
        <f t="shared" si="9"/>
        <v>0.99971931608575781</v>
      </c>
      <c r="M110" s="8">
        <f t="shared" si="12"/>
        <v>1.4399125938917696</v>
      </c>
      <c r="P110" s="6">
        <f t="shared" si="10"/>
        <v>-8.3828546962018891</v>
      </c>
    </row>
    <row r="111" spans="1:22" x14ac:dyDescent="0.15">
      <c r="A111" s="6">
        <v>55</v>
      </c>
      <c r="B111" s="6">
        <v>109</v>
      </c>
      <c r="D111">
        <v>600.35266113281295</v>
      </c>
      <c r="E111">
        <v>545.50665283203102</v>
      </c>
      <c r="F111">
        <v>483.61605834960898</v>
      </c>
      <c r="G111">
        <v>477.84677124023398</v>
      </c>
      <c r="I111" s="7">
        <f t="shared" si="7"/>
        <v>116.73660278320398</v>
      </c>
      <c r="J111" s="7">
        <f t="shared" si="7"/>
        <v>67.659881591797046</v>
      </c>
      <c r="K111" s="7">
        <f t="shared" si="8"/>
        <v>69.374685668946057</v>
      </c>
      <c r="L111" s="8">
        <f t="shared" si="9"/>
        <v>1.0253444735167392</v>
      </c>
      <c r="M111" s="8">
        <f t="shared" si="12"/>
        <v>1.4695762217613382</v>
      </c>
      <c r="P111" s="6">
        <f t="shared" si="10"/>
        <v>-6.4954506160564991</v>
      </c>
    </row>
    <row r="112" spans="1:22" x14ac:dyDescent="0.15">
      <c r="A112" s="6">
        <v>55.5</v>
      </c>
      <c r="B112" s="6">
        <v>110</v>
      </c>
      <c r="D112">
        <v>601.59344482421898</v>
      </c>
      <c r="E112">
        <v>546.54571533203102</v>
      </c>
      <c r="F112">
        <v>483.03829956054699</v>
      </c>
      <c r="G112">
        <v>477.56286621093801</v>
      </c>
      <c r="I112" s="7">
        <f t="shared" si="7"/>
        <v>118.55514526367199</v>
      </c>
      <c r="J112" s="7">
        <f t="shared" si="7"/>
        <v>68.982849121093011</v>
      </c>
      <c r="K112" s="7">
        <f t="shared" si="8"/>
        <v>70.267150878906875</v>
      </c>
      <c r="L112" s="8">
        <f t="shared" si="9"/>
        <v>1.0186176966329614</v>
      </c>
      <c r="M112" s="8">
        <f t="shared" si="12"/>
        <v>1.4668879153161478</v>
      </c>
      <c r="P112" s="6">
        <f t="shared" si="10"/>
        <v>-6.666499166680298</v>
      </c>
    </row>
    <row r="113" spans="1:16" x14ac:dyDescent="0.15">
      <c r="A113" s="6">
        <v>56</v>
      </c>
      <c r="B113" s="6">
        <v>111</v>
      </c>
      <c r="D113">
        <v>599.48822021484398</v>
      </c>
      <c r="E113">
        <v>544.61395263671898</v>
      </c>
      <c r="F113">
        <v>482.24468994140602</v>
      </c>
      <c r="G113">
        <v>476.46957397460898</v>
      </c>
      <c r="I113" s="7">
        <f t="shared" si="7"/>
        <v>117.24353027343795</v>
      </c>
      <c r="J113" s="7">
        <f t="shared" si="7"/>
        <v>68.14437866211</v>
      </c>
      <c r="K113" s="7">
        <f t="shared" si="8"/>
        <v>69.542465209960966</v>
      </c>
      <c r="L113" s="8">
        <f t="shared" si="9"/>
        <v>1.0205165352638006</v>
      </c>
      <c r="M113" s="8">
        <f t="shared" si="12"/>
        <v>1.4728252243855742</v>
      </c>
      <c r="P113" s="6">
        <f t="shared" si="10"/>
        <v>-6.2887267171339065</v>
      </c>
    </row>
    <row r="114" spans="1:16" x14ac:dyDescent="0.15">
      <c r="A114" s="6">
        <v>56.5</v>
      </c>
      <c r="B114" s="6">
        <v>112</v>
      </c>
      <c r="D114">
        <v>597.28851318359398</v>
      </c>
      <c r="E114">
        <v>543.50665283203102</v>
      </c>
      <c r="F114">
        <v>483.26992797851602</v>
      </c>
      <c r="G114">
        <v>477.67687988281301</v>
      </c>
      <c r="I114" s="7">
        <f t="shared" si="7"/>
        <v>114.01858520507795</v>
      </c>
      <c r="J114" s="7">
        <f t="shared" si="7"/>
        <v>65.829772949218011</v>
      </c>
      <c r="K114" s="7">
        <f t="shared" si="8"/>
        <v>67.937744140625341</v>
      </c>
      <c r="L114" s="8">
        <f t="shared" si="9"/>
        <v>1.0320215473480889</v>
      </c>
      <c r="M114" s="8">
        <f t="shared" si="12"/>
        <v>1.4883687069084499</v>
      </c>
      <c r="P114" s="6">
        <f t="shared" si="10"/>
        <v>-5.2997434254630846</v>
      </c>
    </row>
    <row r="115" spans="1:16" x14ac:dyDescent="0.15">
      <c r="A115" s="6">
        <v>57</v>
      </c>
      <c r="B115" s="6">
        <v>113</v>
      </c>
      <c r="D115">
        <v>596.37835693359398</v>
      </c>
      <c r="E115">
        <v>542.73919677734398</v>
      </c>
      <c r="F115">
        <v>482.049560546875</v>
      </c>
      <c r="G115">
        <v>476.66830444335898</v>
      </c>
      <c r="I115" s="7">
        <f t="shared" si="7"/>
        <v>114.32879638671898</v>
      </c>
      <c r="J115" s="7">
        <f t="shared" si="7"/>
        <v>66.070892333985</v>
      </c>
      <c r="K115" s="7">
        <f t="shared" si="8"/>
        <v>68.079171752929483</v>
      </c>
      <c r="L115" s="8">
        <f t="shared" si="9"/>
        <v>1.0303958270881637</v>
      </c>
      <c r="M115" s="8">
        <f t="shared" si="12"/>
        <v>1.4907814570871118</v>
      </c>
      <c r="P115" s="6">
        <f t="shared" si="10"/>
        <v>-5.1462276602437615</v>
      </c>
    </row>
    <row r="116" spans="1:16" x14ac:dyDescent="0.15">
      <c r="A116" s="6">
        <v>57.5</v>
      </c>
      <c r="B116" s="6">
        <v>114</v>
      </c>
      <c r="D116">
        <v>593.13293457031295</v>
      </c>
      <c r="E116">
        <v>539.97692871093795</v>
      </c>
      <c r="F116">
        <v>483.37042236328102</v>
      </c>
      <c r="G116">
        <v>478.45291137695301</v>
      </c>
      <c r="I116" s="7">
        <f t="shared" si="7"/>
        <v>109.76251220703193</v>
      </c>
      <c r="J116" s="7">
        <f t="shared" si="7"/>
        <v>61.524017333984943</v>
      </c>
      <c r="K116" s="7">
        <f t="shared" si="8"/>
        <v>66.695700073242477</v>
      </c>
      <c r="L116" s="8">
        <f t="shared" si="9"/>
        <v>1.084059574835351</v>
      </c>
      <c r="M116" s="8">
        <f t="shared" si="12"/>
        <v>1.5484836752728863</v>
      </c>
      <c r="P116" s="6">
        <f t="shared" si="10"/>
        <v>-1.4748155687714091</v>
      </c>
    </row>
    <row r="117" spans="1:16" x14ac:dyDescent="0.15">
      <c r="A117" s="6">
        <v>58</v>
      </c>
      <c r="B117" s="6">
        <v>115</v>
      </c>
      <c r="D117">
        <v>590.86602783203102</v>
      </c>
      <c r="E117">
        <v>538.46765136718795</v>
      </c>
      <c r="F117">
        <v>482.64218139648398</v>
      </c>
      <c r="G117">
        <v>477.76385498046898</v>
      </c>
      <c r="I117" s="7">
        <f t="shared" si="7"/>
        <v>108.22384643554705</v>
      </c>
      <c r="J117" s="7">
        <f t="shared" si="7"/>
        <v>60.703796386718977</v>
      </c>
      <c r="K117" s="7">
        <f t="shared" si="8"/>
        <v>65.731188964843767</v>
      </c>
      <c r="L117" s="8">
        <f t="shared" si="9"/>
        <v>1.0828184212087384</v>
      </c>
      <c r="M117" s="8">
        <f t="shared" si="12"/>
        <v>1.5512809920848611</v>
      </c>
      <c r="P117" s="6">
        <f t="shared" si="10"/>
        <v>-1.2968310286606939</v>
      </c>
    </row>
    <row r="118" spans="1:16" x14ac:dyDescent="0.15">
      <c r="A118" s="6">
        <v>58.5</v>
      </c>
      <c r="B118" s="6">
        <v>116</v>
      </c>
      <c r="D118">
        <v>591.71148681640602</v>
      </c>
      <c r="E118">
        <v>541.594482421875</v>
      </c>
      <c r="F118">
        <v>482.04821777343801</v>
      </c>
      <c r="G118">
        <v>476.56826782226602</v>
      </c>
      <c r="I118" s="7">
        <f t="shared" si="7"/>
        <v>109.66326904296801</v>
      </c>
      <c r="J118" s="7">
        <f t="shared" si="7"/>
        <v>65.026214599608977</v>
      </c>
      <c r="K118" s="7">
        <f t="shared" si="8"/>
        <v>64.144918823241738</v>
      </c>
      <c r="L118" s="8">
        <f t="shared" si="9"/>
        <v>0.98644706935820103</v>
      </c>
      <c r="M118" s="8">
        <f t="shared" si="12"/>
        <v>1.458948110672911</v>
      </c>
      <c r="P118" s="6">
        <f t="shared" si="10"/>
        <v>-7.1716841610813393</v>
      </c>
    </row>
    <row r="119" spans="1:16" x14ac:dyDescent="0.15">
      <c r="A119" s="6">
        <v>59</v>
      </c>
      <c r="B119" s="6">
        <v>117</v>
      </c>
      <c r="D119">
        <v>592.20635986328102</v>
      </c>
      <c r="E119">
        <v>541.17864990234398</v>
      </c>
      <c r="F119">
        <v>483.13833618164102</v>
      </c>
      <c r="G119">
        <v>477.71923828125</v>
      </c>
      <c r="I119" s="7">
        <f t="shared" si="7"/>
        <v>109.06802368164</v>
      </c>
      <c r="J119" s="7">
        <f t="shared" si="7"/>
        <v>63.459411621093977</v>
      </c>
      <c r="K119" s="7">
        <f t="shared" si="8"/>
        <v>64.646435546874216</v>
      </c>
      <c r="L119" s="8">
        <f t="shared" si="9"/>
        <v>1.0187052463213457</v>
      </c>
      <c r="M119" s="8">
        <f t="shared" si="12"/>
        <v>1.4952447580746429</v>
      </c>
      <c r="P119" s="6">
        <f t="shared" si="10"/>
        <v>-4.8622417455126419</v>
      </c>
    </row>
    <row r="120" spans="1:16" x14ac:dyDescent="0.15">
      <c r="A120" s="6">
        <v>59.5</v>
      </c>
      <c r="B120" s="6">
        <v>118</v>
      </c>
      <c r="D120">
        <v>592.28387451171898</v>
      </c>
      <c r="E120">
        <v>541.02154541015602</v>
      </c>
      <c r="F120">
        <v>482.23480224609398</v>
      </c>
      <c r="G120">
        <v>476.40109252929699</v>
      </c>
      <c r="I120" s="7">
        <f t="shared" si="7"/>
        <v>110.049072265625</v>
      </c>
      <c r="J120" s="7">
        <f t="shared" si="7"/>
        <v>64.620452880859034</v>
      </c>
      <c r="K120" s="7">
        <f t="shared" si="8"/>
        <v>64.814755249023676</v>
      </c>
      <c r="L120" s="8">
        <f t="shared" si="9"/>
        <v>1.0030068246120603</v>
      </c>
      <c r="M120" s="8">
        <f t="shared" si="12"/>
        <v>1.4835848068039448</v>
      </c>
      <c r="P120" s="6">
        <f t="shared" si="10"/>
        <v>-5.6041280616226361</v>
      </c>
    </row>
    <row r="121" spans="1:16" x14ac:dyDescent="0.15">
      <c r="A121" s="6">
        <v>60</v>
      </c>
      <c r="B121" s="6">
        <v>119</v>
      </c>
      <c r="D121">
        <v>592.21203613281295</v>
      </c>
      <c r="E121">
        <v>540.17657470703102</v>
      </c>
      <c r="F121">
        <v>482.82424926757801</v>
      </c>
      <c r="G121">
        <v>477.46463012695301</v>
      </c>
      <c r="I121" s="7">
        <f t="shared" si="7"/>
        <v>109.38778686523494</v>
      </c>
      <c r="J121" s="7">
        <f t="shared" si="7"/>
        <v>62.711944580078011</v>
      </c>
      <c r="K121" s="7">
        <f t="shared" si="8"/>
        <v>65.489425659180341</v>
      </c>
      <c r="L121" s="8">
        <f t="shared" si="9"/>
        <v>1.0442895065318174</v>
      </c>
      <c r="M121" s="8">
        <f t="shared" si="12"/>
        <v>1.5289059591622891</v>
      </c>
      <c r="P121" s="6">
        <f t="shared" si="10"/>
        <v>-2.7204845553681847</v>
      </c>
    </row>
    <row r="122" spans="1:16" x14ac:dyDescent="0.15">
      <c r="A122" s="6">
        <v>60.5</v>
      </c>
      <c r="B122" s="6">
        <v>120</v>
      </c>
      <c r="D122">
        <v>591.42297363281295</v>
      </c>
      <c r="E122">
        <v>539.44659423828102</v>
      </c>
      <c r="F122">
        <v>483.82876586914102</v>
      </c>
      <c r="G122">
        <v>478.15457153320301</v>
      </c>
      <c r="I122" s="7">
        <f t="shared" si="7"/>
        <v>107.59420776367193</v>
      </c>
      <c r="J122" s="7">
        <f t="shared" si="7"/>
        <v>61.292022705078011</v>
      </c>
      <c r="K122" s="7">
        <f t="shared" si="8"/>
        <v>64.689791870117318</v>
      </c>
      <c r="L122" s="8">
        <f t="shared" si="9"/>
        <v>1.0554357486518029</v>
      </c>
      <c r="M122" s="8">
        <f t="shared" si="12"/>
        <v>1.5440906717208618</v>
      </c>
      <c r="P122" s="6">
        <f t="shared" si="10"/>
        <v>-1.7543286770345525</v>
      </c>
    </row>
    <row r="123" spans="1:16" x14ac:dyDescent="0.15">
      <c r="A123" s="6">
        <v>61</v>
      </c>
      <c r="B123" s="6">
        <v>121</v>
      </c>
      <c r="D123">
        <v>591.18737792968795</v>
      </c>
      <c r="E123">
        <v>540.24951171875</v>
      </c>
      <c r="F123">
        <v>482.26138305664102</v>
      </c>
      <c r="G123">
        <v>476.46597290039102</v>
      </c>
      <c r="I123" s="7">
        <f t="shared" si="7"/>
        <v>108.92599487304693</v>
      </c>
      <c r="J123" s="7">
        <f t="shared" si="7"/>
        <v>63.783538818358977</v>
      </c>
      <c r="K123" s="7">
        <f t="shared" si="8"/>
        <v>64.277517700195659</v>
      </c>
      <c r="L123" s="8">
        <f t="shared" si="9"/>
        <v>1.0077446139080402</v>
      </c>
      <c r="M123" s="8">
        <f t="shared" si="12"/>
        <v>1.5004380074156864</v>
      </c>
      <c r="P123" s="6">
        <f t="shared" si="10"/>
        <v>-4.5318114947490971</v>
      </c>
    </row>
    <row r="124" spans="1:16" x14ac:dyDescent="0.15">
      <c r="A124" s="6">
        <v>61.5</v>
      </c>
      <c r="B124" s="6">
        <v>122</v>
      </c>
      <c r="D124">
        <v>590.01696777343795</v>
      </c>
      <c r="E124">
        <v>539.21612548828102</v>
      </c>
      <c r="F124">
        <v>482.62326049804699</v>
      </c>
      <c r="G124">
        <v>476.98513793945301</v>
      </c>
      <c r="I124" s="7">
        <f t="shared" si="7"/>
        <v>107.39370727539097</v>
      </c>
      <c r="J124" s="7">
        <f t="shared" si="7"/>
        <v>62.230987548828011</v>
      </c>
      <c r="K124" s="7">
        <f t="shared" si="8"/>
        <v>63.832015991211364</v>
      </c>
      <c r="L124" s="8">
        <f t="shared" si="9"/>
        <v>1.0257271900293587</v>
      </c>
      <c r="M124" s="8">
        <f t="shared" si="12"/>
        <v>1.5224590539755922</v>
      </c>
      <c r="P124" s="6">
        <f t="shared" si="10"/>
        <v>-3.1306810157332041</v>
      </c>
    </row>
    <row r="125" spans="1:16" x14ac:dyDescent="0.15">
      <c r="A125" s="6">
        <v>62</v>
      </c>
      <c r="B125" s="6">
        <v>123</v>
      </c>
      <c r="D125">
        <v>591.344970703125</v>
      </c>
      <c r="E125">
        <v>538.81365966796898</v>
      </c>
      <c r="F125">
        <v>483.16720581054699</v>
      </c>
      <c r="G125">
        <v>477.39431762695301</v>
      </c>
      <c r="I125" s="7">
        <f t="shared" si="7"/>
        <v>108.17776489257801</v>
      </c>
      <c r="J125" s="7">
        <f t="shared" si="7"/>
        <v>61.419342041015966</v>
      </c>
      <c r="K125" s="7">
        <f t="shared" si="8"/>
        <v>65.184225463866838</v>
      </c>
      <c r="L125" s="8">
        <f t="shared" si="9"/>
        <v>1.0612980096780698</v>
      </c>
      <c r="M125" s="8">
        <f t="shared" si="12"/>
        <v>1.5620683440628906</v>
      </c>
      <c r="P125" s="6">
        <f t="shared" si="10"/>
        <v>-0.61046548271934931</v>
      </c>
    </row>
    <row r="126" spans="1:16" x14ac:dyDescent="0.15">
      <c r="A126" s="6">
        <v>62.5</v>
      </c>
      <c r="B126" s="6">
        <v>124</v>
      </c>
      <c r="D126">
        <v>591.354736328125</v>
      </c>
      <c r="E126">
        <v>540.46301269531295</v>
      </c>
      <c r="F126">
        <v>482.12979125976602</v>
      </c>
      <c r="G126">
        <v>476.78863525390602</v>
      </c>
      <c r="I126" s="7">
        <f t="shared" si="7"/>
        <v>109.22494506835898</v>
      </c>
      <c r="J126" s="7">
        <f t="shared" si="7"/>
        <v>63.674377441406932</v>
      </c>
      <c r="K126" s="7">
        <f t="shared" si="8"/>
        <v>64.652880859374136</v>
      </c>
      <c r="L126" s="8">
        <f t="shared" si="9"/>
        <v>1.0153673024737089</v>
      </c>
      <c r="M126" s="8">
        <f t="shared" si="12"/>
        <v>1.5201761072971169</v>
      </c>
      <c r="P126" s="6">
        <f t="shared" si="10"/>
        <v>-3.2759377892692889</v>
      </c>
    </row>
    <row r="127" spans="1:16" x14ac:dyDescent="0.15">
      <c r="A127" s="6">
        <v>63</v>
      </c>
      <c r="B127" s="6">
        <v>125</v>
      </c>
      <c r="D127">
        <v>590.50207519531295</v>
      </c>
      <c r="E127">
        <v>539.10729980468795</v>
      </c>
      <c r="F127">
        <v>483.10275268554699</v>
      </c>
      <c r="G127">
        <v>477.30059814453102</v>
      </c>
      <c r="I127" s="7">
        <f t="shared" si="7"/>
        <v>107.39932250976597</v>
      </c>
      <c r="J127" s="7">
        <f t="shared" si="7"/>
        <v>61.806701660156932</v>
      </c>
      <c r="K127" s="7">
        <f t="shared" si="8"/>
        <v>64.134631347656125</v>
      </c>
      <c r="L127" s="8">
        <f t="shared" si="9"/>
        <v>1.0376646807703682</v>
      </c>
      <c r="M127" s="8">
        <f t="shared" si="12"/>
        <v>1.5465119560323637</v>
      </c>
      <c r="P127" s="6">
        <f t="shared" si="10"/>
        <v>-1.6002699115721881</v>
      </c>
    </row>
    <row r="128" spans="1:16" x14ac:dyDescent="0.15">
      <c r="A128" s="6">
        <v>63.5</v>
      </c>
      <c r="B128" s="6">
        <v>126</v>
      </c>
      <c r="D128">
        <v>590.06573486328102</v>
      </c>
      <c r="E128">
        <v>539.03387451171898</v>
      </c>
      <c r="F128">
        <v>482.85714721679699</v>
      </c>
      <c r="G128">
        <v>477.51736450195301</v>
      </c>
      <c r="I128" s="7">
        <f t="shared" si="7"/>
        <v>107.20858764648403</v>
      </c>
      <c r="J128" s="7">
        <f t="shared" si="7"/>
        <v>61.516510009765966</v>
      </c>
      <c r="K128" s="7">
        <f t="shared" si="8"/>
        <v>64.147030639647852</v>
      </c>
      <c r="L128" s="8">
        <f t="shared" si="9"/>
        <v>1.0427612136882323</v>
      </c>
      <c r="M128" s="8">
        <f t="shared" si="12"/>
        <v>1.5556469593888149</v>
      </c>
      <c r="P128" s="6">
        <f t="shared" si="10"/>
        <v>-1.0190381524994687</v>
      </c>
    </row>
    <row r="129" spans="1:16" x14ac:dyDescent="0.15">
      <c r="A129" s="6">
        <v>64</v>
      </c>
      <c r="B129" s="6">
        <v>127</v>
      </c>
      <c r="D129">
        <v>591.47229003906295</v>
      </c>
      <c r="E129">
        <v>541.13037109375</v>
      </c>
      <c r="F129">
        <v>482.29382324218801</v>
      </c>
      <c r="G129">
        <v>476.75573730468801</v>
      </c>
      <c r="I129" s="7">
        <f t="shared" si="7"/>
        <v>109.17846679687494</v>
      </c>
      <c r="J129" s="7">
        <f t="shared" si="7"/>
        <v>64.374633789061988</v>
      </c>
      <c r="K129" s="7">
        <f t="shared" si="8"/>
        <v>64.116223144531546</v>
      </c>
      <c r="L129" s="8">
        <f t="shared" si="9"/>
        <v>0.99598583123008999</v>
      </c>
      <c r="M129" s="8">
        <f t="shared" si="12"/>
        <v>1.5129100473692598</v>
      </c>
      <c r="P129" s="6">
        <f t="shared" si="10"/>
        <v>-3.7382545097567181</v>
      </c>
    </row>
    <row r="130" spans="1:16" x14ac:dyDescent="0.15">
      <c r="A130" s="6">
        <v>64.5</v>
      </c>
      <c r="B130" s="6">
        <v>128</v>
      </c>
      <c r="D130">
        <v>590.10729980468795</v>
      </c>
      <c r="E130">
        <v>539.55853271484398</v>
      </c>
      <c r="F130">
        <v>483.37539672851602</v>
      </c>
      <c r="G130">
        <v>477.90582275390602</v>
      </c>
      <c r="I130" s="7">
        <f t="shared" ref="I130:J148" si="13">D130-F130</f>
        <v>106.73190307617193</v>
      </c>
      <c r="J130" s="7">
        <f t="shared" si="13"/>
        <v>61.652709960937955</v>
      </c>
      <c r="K130" s="7">
        <f t="shared" ref="K130:K148" si="14">I130-0.7*J130</f>
        <v>63.575006103515364</v>
      </c>
      <c r="L130" s="8">
        <f t="shared" ref="L130:L148" si="15">K130/J130</f>
        <v>1.0311794265620333</v>
      </c>
      <c r="M130" s="8">
        <f t="shared" si="12"/>
        <v>1.5521421131397903</v>
      </c>
      <c r="P130" s="6">
        <f t="shared" si="10"/>
        <v>-1.2420405829431687</v>
      </c>
    </row>
    <row r="131" spans="1:16" x14ac:dyDescent="0.15">
      <c r="A131" s="6">
        <v>65</v>
      </c>
      <c r="B131" s="6">
        <v>129</v>
      </c>
      <c r="D131">
        <v>590.78900146484398</v>
      </c>
      <c r="E131">
        <v>540.38397216796898</v>
      </c>
      <c r="F131">
        <v>482.29293823242199</v>
      </c>
      <c r="G131">
        <v>477.17575073242199</v>
      </c>
      <c r="I131" s="7">
        <f t="shared" si="13"/>
        <v>108.49606323242199</v>
      </c>
      <c r="J131" s="7">
        <f t="shared" si="13"/>
        <v>63.208221435546989</v>
      </c>
      <c r="K131" s="7">
        <f t="shared" si="14"/>
        <v>64.250308227539108</v>
      </c>
      <c r="L131" s="8">
        <f t="shared" si="15"/>
        <v>1.0164865703910799</v>
      </c>
      <c r="M131" s="8">
        <f t="shared" si="12"/>
        <v>1.5414877274074241</v>
      </c>
      <c r="P131" s="6">
        <f t="shared" si="10"/>
        <v>-1.9199459015755014</v>
      </c>
    </row>
    <row r="132" spans="1:16" x14ac:dyDescent="0.15">
      <c r="A132" s="6">
        <v>65.5</v>
      </c>
      <c r="B132" s="6">
        <v>130</v>
      </c>
      <c r="D132">
        <v>589.774658203125</v>
      </c>
      <c r="E132">
        <v>538.054443359375</v>
      </c>
      <c r="F132">
        <v>483.61242675781301</v>
      </c>
      <c r="G132">
        <v>478.29696655273398</v>
      </c>
      <c r="I132" s="7">
        <f t="shared" si="13"/>
        <v>106.16223144531199</v>
      </c>
      <c r="J132" s="7">
        <f t="shared" si="13"/>
        <v>59.757476806641023</v>
      </c>
      <c r="K132" s="7">
        <f t="shared" si="14"/>
        <v>64.331997680663278</v>
      </c>
      <c r="L132" s="8">
        <f t="shared" si="15"/>
        <v>1.0765514395600095</v>
      </c>
      <c r="M132" s="8">
        <f t="shared" si="12"/>
        <v>1.6055910670149411</v>
      </c>
      <c r="P132" s="6">
        <f t="shared" si="10"/>
        <v>2.158749572159651</v>
      </c>
    </row>
    <row r="133" spans="1:16" x14ac:dyDescent="0.15">
      <c r="A133" s="6">
        <v>66</v>
      </c>
      <c r="B133" s="6">
        <v>131</v>
      </c>
      <c r="D133">
        <v>590.31365966796898</v>
      </c>
      <c r="E133">
        <v>538.80133056640602</v>
      </c>
      <c r="F133">
        <v>482.891845703125</v>
      </c>
      <c r="G133">
        <v>477.75033569335898</v>
      </c>
      <c r="I133" s="7">
        <f t="shared" si="13"/>
        <v>107.42181396484398</v>
      </c>
      <c r="J133" s="7">
        <f t="shared" si="13"/>
        <v>61.050994873047046</v>
      </c>
      <c r="K133" s="7">
        <f t="shared" si="14"/>
        <v>64.686117553711057</v>
      </c>
      <c r="L133" s="8">
        <f t="shared" si="15"/>
        <v>1.0595423987475241</v>
      </c>
      <c r="M133" s="8">
        <f t="shared" si="12"/>
        <v>1.5926204966410431</v>
      </c>
      <c r="P133" s="6">
        <f t="shared" si="10"/>
        <v>1.3334726521163531</v>
      </c>
    </row>
    <row r="134" spans="1:16" x14ac:dyDescent="0.15">
      <c r="A134" s="6">
        <v>66.5</v>
      </c>
      <c r="B134" s="6">
        <v>132</v>
      </c>
      <c r="D134">
        <v>589.3603515625</v>
      </c>
      <c r="E134">
        <v>539.27770996093795</v>
      </c>
      <c r="F134">
        <v>482.92340087890602</v>
      </c>
      <c r="G134">
        <v>477.21810913085898</v>
      </c>
      <c r="I134" s="7">
        <f t="shared" si="13"/>
        <v>106.43695068359398</v>
      </c>
      <c r="J134" s="7">
        <f t="shared" si="13"/>
        <v>62.059600830078978</v>
      </c>
      <c r="K134" s="7">
        <f t="shared" si="14"/>
        <v>62.995230102538699</v>
      </c>
      <c r="L134" s="8">
        <f t="shared" si="15"/>
        <v>1.0150763018122129</v>
      </c>
      <c r="M134" s="8">
        <f t="shared" si="12"/>
        <v>1.5521928701443191</v>
      </c>
      <c r="P134" s="6">
        <f t="shared" ref="P134:P148" si="16">(M134-$O$2)/$O$2*100</f>
        <v>-1.2388110731251283</v>
      </c>
    </row>
    <row r="135" spans="1:16" x14ac:dyDescent="0.15">
      <c r="A135" s="6">
        <v>67</v>
      </c>
      <c r="B135" s="6">
        <v>133</v>
      </c>
      <c r="D135">
        <v>590.554931640625</v>
      </c>
      <c r="E135">
        <v>540.86706542968795</v>
      </c>
      <c r="F135">
        <v>483.23748779296898</v>
      </c>
      <c r="G135">
        <v>478.00765991210898</v>
      </c>
      <c r="I135" s="7">
        <f t="shared" si="13"/>
        <v>107.31744384765602</v>
      </c>
      <c r="J135" s="7">
        <f t="shared" si="13"/>
        <v>62.859405517578978</v>
      </c>
      <c r="K135" s="7">
        <f t="shared" si="14"/>
        <v>63.315859985350741</v>
      </c>
      <c r="L135" s="8">
        <f t="shared" si="15"/>
        <v>1.0072615142318537</v>
      </c>
      <c r="M135" s="8">
        <f t="shared" si="12"/>
        <v>1.5484165530025471</v>
      </c>
      <c r="P135" s="6">
        <f t="shared" si="16"/>
        <v>-1.4790863493874526</v>
      </c>
    </row>
    <row r="136" spans="1:16" x14ac:dyDescent="0.15">
      <c r="A136" s="6">
        <v>67.5</v>
      </c>
      <c r="B136" s="6">
        <v>134</v>
      </c>
      <c r="D136">
        <v>589.97741699218795</v>
      </c>
      <c r="E136">
        <v>540.99432373046898</v>
      </c>
      <c r="F136">
        <v>481.74627685546898</v>
      </c>
      <c r="G136">
        <v>476.29788208007801</v>
      </c>
      <c r="I136" s="7">
        <f t="shared" si="13"/>
        <v>108.23114013671898</v>
      </c>
      <c r="J136" s="7">
        <f t="shared" si="13"/>
        <v>64.696441650390966</v>
      </c>
      <c r="K136" s="7">
        <f t="shared" si="14"/>
        <v>62.943630981445303</v>
      </c>
      <c r="L136" s="8">
        <f t="shared" si="15"/>
        <v>0.97290715494960966</v>
      </c>
      <c r="M136" s="8">
        <f t="shared" si="12"/>
        <v>1.5181006641588903</v>
      </c>
      <c r="P136" s="6">
        <f t="shared" si="16"/>
        <v>-3.4079917600250793</v>
      </c>
    </row>
    <row r="137" spans="1:16" x14ac:dyDescent="0.15">
      <c r="A137" s="6">
        <v>68</v>
      </c>
      <c r="B137" s="6">
        <v>135</v>
      </c>
      <c r="D137">
        <v>590.65142822265602</v>
      </c>
      <c r="E137">
        <v>540.64581298828102</v>
      </c>
      <c r="F137">
        <v>483.33663940429699</v>
      </c>
      <c r="G137">
        <v>477.56240844726602</v>
      </c>
      <c r="I137" s="7">
        <f t="shared" si="13"/>
        <v>107.31478881835903</v>
      </c>
      <c r="J137" s="7">
        <f t="shared" si="13"/>
        <v>63.083404541015</v>
      </c>
      <c r="K137" s="7">
        <f t="shared" si="14"/>
        <v>63.15640563964854</v>
      </c>
      <c r="L137" s="8">
        <f t="shared" si="15"/>
        <v>1.001157215580939</v>
      </c>
      <c r="M137" s="8">
        <f t="shared" si="12"/>
        <v>1.5503891952288069</v>
      </c>
      <c r="P137" s="6">
        <f t="shared" si="16"/>
        <v>-1.3535732798842648</v>
      </c>
    </row>
    <row r="138" spans="1:16" x14ac:dyDescent="0.15">
      <c r="A138" s="6">
        <v>68.5</v>
      </c>
      <c r="B138" s="6">
        <v>136</v>
      </c>
      <c r="D138">
        <v>594.98254394531295</v>
      </c>
      <c r="E138">
        <v>543.20635986328102</v>
      </c>
      <c r="F138">
        <v>482.58718872070301</v>
      </c>
      <c r="G138">
        <v>477.49752807617199</v>
      </c>
      <c r="I138" s="7">
        <f t="shared" si="13"/>
        <v>112.39535522460994</v>
      </c>
      <c r="J138" s="7">
        <f t="shared" si="13"/>
        <v>65.708831787109034</v>
      </c>
      <c r="K138" s="7">
        <f t="shared" si="14"/>
        <v>66.399172973633625</v>
      </c>
      <c r="L138" s="8">
        <f t="shared" si="15"/>
        <v>1.0105060639148362</v>
      </c>
      <c r="M138" s="8">
        <f t="shared" si="12"/>
        <v>1.5637765140012916</v>
      </c>
      <c r="P138" s="6">
        <f t="shared" si="16"/>
        <v>-0.5017799596438961</v>
      </c>
    </row>
    <row r="139" spans="1:16" x14ac:dyDescent="0.15">
      <c r="A139" s="6">
        <v>69</v>
      </c>
      <c r="B139" s="6">
        <v>137</v>
      </c>
      <c r="D139">
        <v>594.43170166015602</v>
      </c>
      <c r="E139">
        <v>545.45227050781295</v>
      </c>
      <c r="F139">
        <v>482.27804565429699</v>
      </c>
      <c r="G139">
        <v>476.33169555664102</v>
      </c>
      <c r="I139" s="7">
        <f t="shared" si="13"/>
        <v>112.15365600585903</v>
      </c>
      <c r="J139" s="7">
        <f t="shared" si="13"/>
        <v>69.120574951171932</v>
      </c>
      <c r="K139" s="7">
        <f t="shared" si="14"/>
        <v>63.769253540038683</v>
      </c>
      <c r="L139" s="8">
        <f t="shared" si="15"/>
        <v>0.92257990598438278</v>
      </c>
      <c r="M139" s="8">
        <f t="shared" si="12"/>
        <v>1.4798888265094252</v>
      </c>
      <c r="P139" s="6">
        <f t="shared" si="16"/>
        <v>-5.8392917549741687</v>
      </c>
    </row>
    <row r="140" spans="1:16" x14ac:dyDescent="0.15">
      <c r="A140" s="6">
        <v>69.5</v>
      </c>
      <c r="B140" s="6">
        <v>138</v>
      </c>
      <c r="D140">
        <v>596.83367919921898</v>
      </c>
      <c r="E140">
        <v>546.05084228515602</v>
      </c>
      <c r="F140">
        <v>483.72509765625</v>
      </c>
      <c r="G140">
        <v>478.12078857421898</v>
      </c>
      <c r="I140" s="7">
        <f t="shared" si="13"/>
        <v>113.10858154296898</v>
      </c>
      <c r="J140" s="7">
        <f t="shared" si="13"/>
        <v>67.930053710937045</v>
      </c>
      <c r="K140" s="7">
        <f t="shared" si="14"/>
        <v>65.557543945313057</v>
      </c>
      <c r="L140" s="8">
        <f t="shared" si="15"/>
        <v>0.9650742250886517</v>
      </c>
      <c r="M140" s="8">
        <f t="shared" si="12"/>
        <v>1.5264216160522814</v>
      </c>
      <c r="P140" s="6">
        <f t="shared" si="16"/>
        <v>-2.8785555554133238</v>
      </c>
    </row>
    <row r="141" spans="1:16" x14ac:dyDescent="0.15">
      <c r="A141" s="6">
        <v>70</v>
      </c>
      <c r="B141" s="6">
        <v>139</v>
      </c>
      <c r="D141">
        <v>597.01696777343795</v>
      </c>
      <c r="E141">
        <v>547.99432373046898</v>
      </c>
      <c r="F141">
        <v>482.73861694335898</v>
      </c>
      <c r="G141">
        <v>477.22714233398398</v>
      </c>
      <c r="I141" s="7">
        <f t="shared" si="13"/>
        <v>114.27835083007898</v>
      </c>
      <c r="J141" s="7">
        <f t="shared" si="13"/>
        <v>70.767181396485</v>
      </c>
      <c r="K141" s="7">
        <f t="shared" si="14"/>
        <v>64.74132385253948</v>
      </c>
      <c r="L141" s="8">
        <f t="shared" si="15"/>
        <v>0.91484954713421973</v>
      </c>
      <c r="M141" s="8">
        <f t="shared" si="12"/>
        <v>1.4802354085364366</v>
      </c>
      <c r="P141" s="6">
        <f t="shared" si="16"/>
        <v>-5.8172398220560941</v>
      </c>
    </row>
    <row r="142" spans="1:16" x14ac:dyDescent="0.15">
      <c r="A142" s="6">
        <v>70.5</v>
      </c>
      <c r="B142" s="6">
        <v>140</v>
      </c>
      <c r="D142">
        <v>593.2294921875</v>
      </c>
      <c r="E142">
        <v>543.664794921875</v>
      </c>
      <c r="F142">
        <v>482.640380859375</v>
      </c>
      <c r="G142">
        <v>477.39385986328102</v>
      </c>
      <c r="I142" s="7">
        <f t="shared" si="13"/>
        <v>110.589111328125</v>
      </c>
      <c r="J142" s="7">
        <f t="shared" si="13"/>
        <v>66.270935058593977</v>
      </c>
      <c r="K142" s="7">
        <f t="shared" si="14"/>
        <v>64.199456787109227</v>
      </c>
      <c r="L142" s="8">
        <f t="shared" si="15"/>
        <v>0.96874228091616277</v>
      </c>
      <c r="M142" s="8">
        <f t="shared" si="12"/>
        <v>1.5381666127569671</v>
      </c>
      <c r="P142" s="6">
        <f t="shared" si="16"/>
        <v>-2.131258063711063</v>
      </c>
    </row>
    <row r="143" spans="1:16" x14ac:dyDescent="0.15">
      <c r="A143" s="6">
        <v>71</v>
      </c>
      <c r="B143" s="6">
        <v>141</v>
      </c>
      <c r="D143">
        <v>588.23767089843795</v>
      </c>
      <c r="E143">
        <v>539.25103759765602</v>
      </c>
      <c r="F143">
        <v>483.35467529296898</v>
      </c>
      <c r="G143">
        <v>477.87832641601602</v>
      </c>
      <c r="I143" s="7">
        <f t="shared" si="13"/>
        <v>104.88299560546898</v>
      </c>
      <c r="J143" s="7">
        <f t="shared" si="13"/>
        <v>61.37271118164</v>
      </c>
      <c r="K143" s="7">
        <f t="shared" si="14"/>
        <v>61.922097778320982</v>
      </c>
      <c r="L143" s="8">
        <f t="shared" si="15"/>
        <v>1.0089516429387486</v>
      </c>
      <c r="M143" s="8">
        <f t="shared" si="12"/>
        <v>1.5824144452181401</v>
      </c>
      <c r="P143" s="6">
        <f t="shared" si="16"/>
        <v>0.68409344663075911</v>
      </c>
    </row>
    <row r="144" spans="1:16" x14ac:dyDescent="0.15">
      <c r="A144" s="6">
        <v>71.5</v>
      </c>
      <c r="B144" s="6">
        <v>142</v>
      </c>
      <c r="D144">
        <v>586.35418701171898</v>
      </c>
      <c r="E144">
        <v>537.09088134765602</v>
      </c>
      <c r="F144">
        <v>482.45111083984398</v>
      </c>
      <c r="G144">
        <v>476.84271240234398</v>
      </c>
      <c r="I144" s="7">
        <f t="shared" si="13"/>
        <v>103.903076171875</v>
      </c>
      <c r="J144" s="7">
        <f t="shared" si="13"/>
        <v>60.248168945312045</v>
      </c>
      <c r="K144" s="7">
        <f t="shared" si="14"/>
        <v>61.729357910156573</v>
      </c>
      <c r="L144" s="8">
        <f t="shared" si="15"/>
        <v>1.0245847963643346</v>
      </c>
      <c r="M144" s="8">
        <f t="shared" si="12"/>
        <v>1.6020860690823135</v>
      </c>
      <c r="P144" s="6">
        <f t="shared" si="16"/>
        <v>1.9357374905615985</v>
      </c>
    </row>
    <row r="145" spans="1:16" x14ac:dyDescent="0.15">
      <c r="A145" s="6">
        <v>72</v>
      </c>
      <c r="B145" s="6">
        <v>143</v>
      </c>
      <c r="D145">
        <v>583.03338623046898</v>
      </c>
      <c r="E145">
        <v>534.33728027343795</v>
      </c>
      <c r="F145">
        <v>483.0234375</v>
      </c>
      <c r="G145">
        <v>477.50967407226602</v>
      </c>
      <c r="I145" s="7">
        <f t="shared" si="13"/>
        <v>100.00994873046898</v>
      </c>
      <c r="J145" s="7">
        <f t="shared" si="13"/>
        <v>56.827606201171932</v>
      </c>
      <c r="K145" s="7">
        <f t="shared" si="14"/>
        <v>60.230624389648625</v>
      </c>
      <c r="L145" s="8">
        <f t="shared" si="15"/>
        <v>1.059883187344367</v>
      </c>
      <c r="M145" s="8">
        <f t="shared" si="12"/>
        <v>1.6414229305009331</v>
      </c>
      <c r="P145" s="6">
        <f t="shared" si="16"/>
        <v>4.438619237462917</v>
      </c>
    </row>
    <row r="146" spans="1:16" x14ac:dyDescent="0.15">
      <c r="A146" s="6">
        <v>72.5</v>
      </c>
      <c r="B146" s="6">
        <v>144</v>
      </c>
      <c r="D146">
        <v>584.72637939453102</v>
      </c>
      <c r="E146">
        <v>536.0205078125</v>
      </c>
      <c r="F146">
        <v>483.31906127929699</v>
      </c>
      <c r="G146">
        <v>477.77017211914102</v>
      </c>
      <c r="I146" s="7">
        <f t="shared" si="13"/>
        <v>101.40731811523403</v>
      </c>
      <c r="J146" s="7">
        <f t="shared" si="13"/>
        <v>58.250335693358977</v>
      </c>
      <c r="K146" s="7">
        <f t="shared" si="14"/>
        <v>60.632083129882751</v>
      </c>
      <c r="L146" s="8">
        <f t="shared" si="15"/>
        <v>1.0408881323716614</v>
      </c>
      <c r="M146" s="8">
        <f t="shared" si="12"/>
        <v>1.6264663459668147</v>
      </c>
      <c r="P146" s="6">
        <f t="shared" si="16"/>
        <v>3.4869784334837672</v>
      </c>
    </row>
    <row r="147" spans="1:16" x14ac:dyDescent="0.15">
      <c r="A147" s="6">
        <v>73</v>
      </c>
      <c r="B147" s="6">
        <v>145</v>
      </c>
      <c r="D147">
        <v>589.73974609375</v>
      </c>
      <c r="E147">
        <v>541.74176025390602</v>
      </c>
      <c r="F147">
        <v>482.62414550781301</v>
      </c>
      <c r="G147">
        <v>477.15185546875</v>
      </c>
      <c r="I147" s="7">
        <f t="shared" si="13"/>
        <v>107.11560058593699</v>
      </c>
      <c r="J147" s="7">
        <f t="shared" si="13"/>
        <v>64.589904785156023</v>
      </c>
      <c r="K147" s="7">
        <f t="shared" si="14"/>
        <v>61.902667236327773</v>
      </c>
      <c r="L147" s="8">
        <f t="shared" si="15"/>
        <v>0.95839539386585648</v>
      </c>
      <c r="M147" s="8">
        <f t="shared" si="12"/>
        <v>1.5480120778995969</v>
      </c>
      <c r="P147" s="6">
        <f t="shared" si="16"/>
        <v>-1.5048218380802747</v>
      </c>
    </row>
    <row r="148" spans="1:16" x14ac:dyDescent="0.15">
      <c r="A148" s="6">
        <v>73.5</v>
      </c>
      <c r="B148" s="6">
        <v>146</v>
      </c>
      <c r="D148">
        <v>589.954833984375</v>
      </c>
      <c r="E148">
        <v>541.01794433593795</v>
      </c>
      <c r="F148">
        <v>483.75079345703102</v>
      </c>
      <c r="G148">
        <v>478.79180908203102</v>
      </c>
      <c r="I148" s="7">
        <f t="shared" si="13"/>
        <v>106.20404052734398</v>
      </c>
      <c r="J148" s="7">
        <f t="shared" si="13"/>
        <v>62.226135253906932</v>
      </c>
      <c r="K148" s="7">
        <f t="shared" si="14"/>
        <v>62.645745849609128</v>
      </c>
      <c r="L148" s="8">
        <f t="shared" si="15"/>
        <v>1.0067433176428204</v>
      </c>
      <c r="M148" s="8">
        <f t="shared" si="12"/>
        <v>1.6003984721151483</v>
      </c>
      <c r="P148" s="6">
        <f t="shared" si="16"/>
        <v>1.8283609614507983</v>
      </c>
    </row>
    <row r="149" spans="1:16" x14ac:dyDescent="0.15">
      <c r="A149" s="18">
        <v>74</v>
      </c>
      <c r="B149" s="18">
        <v>147</v>
      </c>
      <c r="D149">
        <v>588.84240722656295</v>
      </c>
      <c r="E149">
        <v>540.96868896484398</v>
      </c>
      <c r="F149">
        <v>482.73049926757801</v>
      </c>
      <c r="G149">
        <v>477.16223144531301</v>
      </c>
      <c r="I149" s="19">
        <f t="shared" ref="I149:I189" si="17">D149-F149</f>
        <v>106.11190795898494</v>
      </c>
      <c r="J149" s="19">
        <f t="shared" ref="J149:J189" si="18">E149-G149</f>
        <v>63.806457519530966</v>
      </c>
      <c r="K149" s="19">
        <f t="shared" ref="K149:K189" si="19">I149-0.7*J149</f>
        <v>61.447387695313267</v>
      </c>
      <c r="L149" s="20">
        <f t="shared" ref="L149:L189" si="20">K149/J149</f>
        <v>0.96302772609660092</v>
      </c>
      <c r="M149" s="20">
        <f t="shared" ref="M149:M189" si="21">L149+ABS($N$2)*A149</f>
        <v>1.560721351007516</v>
      </c>
      <c r="N149" s="18"/>
      <c r="O149" s="18"/>
      <c r="P149" s="18">
        <f t="shared" ref="P149:P189" si="22">(M149-$O$2)/$O$2*100</f>
        <v>-0.69617044772970738</v>
      </c>
    </row>
    <row r="150" spans="1:16" x14ac:dyDescent="0.15">
      <c r="A150" s="18">
        <v>74.5</v>
      </c>
      <c r="B150" s="18">
        <v>148</v>
      </c>
      <c r="D150">
        <v>586.50823974609398</v>
      </c>
      <c r="E150">
        <v>538.61706542968795</v>
      </c>
      <c r="F150">
        <v>482.95132446289102</v>
      </c>
      <c r="G150">
        <v>478.18295288085898</v>
      </c>
      <c r="I150" s="19">
        <f t="shared" si="17"/>
        <v>103.55691528320295</v>
      </c>
      <c r="J150" s="19">
        <f t="shared" si="18"/>
        <v>60.434112548828978</v>
      </c>
      <c r="K150" s="19">
        <f t="shared" si="19"/>
        <v>61.25303649902267</v>
      </c>
      <c r="L150" s="20">
        <f t="shared" si="20"/>
        <v>1.0135506904239229</v>
      </c>
      <c r="M150" s="20">
        <f t="shared" si="21"/>
        <v>1.6152827857734251</v>
      </c>
      <c r="N150" s="18"/>
      <c r="O150" s="18"/>
      <c r="P150" s="18">
        <f t="shared" si="22"/>
        <v>2.7754033951112902</v>
      </c>
    </row>
    <row r="151" spans="1:16" x14ac:dyDescent="0.15">
      <c r="A151" s="18">
        <v>75</v>
      </c>
      <c r="B151" s="18">
        <v>149</v>
      </c>
      <c r="D151">
        <v>588.66119384765602</v>
      </c>
      <c r="E151">
        <v>539.49951171875</v>
      </c>
      <c r="F151">
        <v>482.76296997070301</v>
      </c>
      <c r="G151">
        <v>477.12438964843801</v>
      </c>
      <c r="I151" s="19">
        <f t="shared" si="17"/>
        <v>105.89822387695301</v>
      </c>
      <c r="J151" s="19">
        <f t="shared" si="18"/>
        <v>62.375122070311988</v>
      </c>
      <c r="K151" s="19">
        <f t="shared" si="19"/>
        <v>62.235638427734621</v>
      </c>
      <c r="L151" s="20">
        <f t="shared" si="20"/>
        <v>0.99776379367369994</v>
      </c>
      <c r="M151" s="20">
        <f t="shared" si="21"/>
        <v>1.6035343594617895</v>
      </c>
      <c r="N151" s="18"/>
      <c r="O151" s="18"/>
      <c r="P151" s="18">
        <f t="shared" si="22"/>
        <v>2.0278876882204098</v>
      </c>
    </row>
    <row r="152" spans="1:16" x14ac:dyDescent="0.15">
      <c r="A152" s="18">
        <v>75.5</v>
      </c>
      <c r="B152" s="18">
        <v>150</v>
      </c>
      <c r="D152">
        <v>585.95123291015602</v>
      </c>
      <c r="E152">
        <v>537.59289550781295</v>
      </c>
      <c r="F152">
        <v>484.13024902343801</v>
      </c>
      <c r="G152">
        <v>478.429931640625</v>
      </c>
      <c r="I152" s="19">
        <f t="shared" si="17"/>
        <v>101.82098388671801</v>
      </c>
      <c r="J152" s="19">
        <f t="shared" si="18"/>
        <v>59.162963867187955</v>
      </c>
      <c r="K152" s="19">
        <f t="shared" si="19"/>
        <v>60.406909179686444</v>
      </c>
      <c r="L152" s="20">
        <f t="shared" si="20"/>
        <v>1.0210257436610337</v>
      </c>
      <c r="M152" s="20">
        <f t="shared" si="21"/>
        <v>1.6308347798877105</v>
      </c>
      <c r="N152" s="18"/>
      <c r="O152" s="18"/>
      <c r="P152" s="18">
        <f t="shared" si="22"/>
        <v>3.7649282527842809</v>
      </c>
    </row>
    <row r="153" spans="1:16" x14ac:dyDescent="0.15">
      <c r="A153" s="18">
        <v>76</v>
      </c>
      <c r="B153" s="18">
        <v>151</v>
      </c>
      <c r="D153">
        <v>588.00207519531295</v>
      </c>
      <c r="E153">
        <v>540.56317138671898</v>
      </c>
      <c r="F153">
        <v>482.33709716796898</v>
      </c>
      <c r="G153">
        <v>476.57052612304699</v>
      </c>
      <c r="I153" s="19">
        <f t="shared" si="17"/>
        <v>105.66497802734398</v>
      </c>
      <c r="J153" s="19">
        <f t="shared" si="18"/>
        <v>63.992645263671989</v>
      </c>
      <c r="K153" s="19">
        <f t="shared" si="19"/>
        <v>60.870126342773588</v>
      </c>
      <c r="L153" s="20">
        <f t="shared" si="20"/>
        <v>0.95120503445306037</v>
      </c>
      <c r="M153" s="20">
        <f t="shared" si="21"/>
        <v>1.5650525411183245</v>
      </c>
      <c r="N153" s="18"/>
      <c r="O153" s="18"/>
      <c r="P153" s="18">
        <f t="shared" si="22"/>
        <v>-0.42059033585095584</v>
      </c>
    </row>
    <row r="154" spans="1:16" x14ac:dyDescent="0.15">
      <c r="A154" s="18">
        <v>76.5</v>
      </c>
      <c r="B154" s="18">
        <v>152</v>
      </c>
      <c r="D154">
        <v>582.97021484375</v>
      </c>
      <c r="E154">
        <v>535.44866943359398</v>
      </c>
      <c r="F154">
        <v>483.50744628906301</v>
      </c>
      <c r="G154">
        <v>477.98556518554699</v>
      </c>
      <c r="I154" s="19">
        <f t="shared" si="17"/>
        <v>99.462768554686988</v>
      </c>
      <c r="J154" s="19">
        <f t="shared" si="18"/>
        <v>57.463104248046989</v>
      </c>
      <c r="K154" s="19">
        <f t="shared" si="19"/>
        <v>59.238595581054099</v>
      </c>
      <c r="L154" s="20">
        <f t="shared" si="20"/>
        <v>1.030897936271298</v>
      </c>
      <c r="M154" s="20">
        <f t="shared" si="21"/>
        <v>1.6487839133751494</v>
      </c>
      <c r="N154" s="18"/>
      <c r="O154" s="18"/>
      <c r="P154" s="18">
        <f t="shared" si="22"/>
        <v>4.906975608833422</v>
      </c>
    </row>
    <row r="155" spans="1:16" x14ac:dyDescent="0.15">
      <c r="A155" s="18">
        <v>77</v>
      </c>
      <c r="B155" s="18">
        <v>153</v>
      </c>
      <c r="D155">
        <v>580.62731933593795</v>
      </c>
      <c r="E155">
        <v>533.56414794921898</v>
      </c>
      <c r="F155">
        <v>482.05499267578102</v>
      </c>
      <c r="G155">
        <v>476.20639038085898</v>
      </c>
      <c r="I155" s="19">
        <f t="shared" si="17"/>
        <v>98.572326660156932</v>
      </c>
      <c r="J155" s="19">
        <f t="shared" si="18"/>
        <v>57.35775756836</v>
      </c>
      <c r="K155" s="19">
        <f t="shared" si="19"/>
        <v>58.421896362304935</v>
      </c>
      <c r="L155" s="20">
        <f t="shared" si="20"/>
        <v>1.018552656851633</v>
      </c>
      <c r="M155" s="20">
        <f t="shared" si="21"/>
        <v>1.6404771043940718</v>
      </c>
      <c r="N155" s="18"/>
      <c r="O155" s="18"/>
      <c r="P155" s="18">
        <f t="shared" si="22"/>
        <v>4.3784392736011979</v>
      </c>
    </row>
    <row r="156" spans="1:16" x14ac:dyDescent="0.15">
      <c r="A156" s="18">
        <v>77.5</v>
      </c>
      <c r="B156" s="18">
        <v>154</v>
      </c>
      <c r="D156">
        <v>578.284912109375</v>
      </c>
      <c r="E156">
        <v>531.605224609375</v>
      </c>
      <c r="F156">
        <v>482.93194580078102</v>
      </c>
      <c r="G156">
        <v>477.36053466796898</v>
      </c>
      <c r="I156" s="19">
        <f t="shared" si="17"/>
        <v>95.352966308593977</v>
      </c>
      <c r="J156" s="19">
        <f t="shared" si="18"/>
        <v>54.244689941406023</v>
      </c>
      <c r="K156" s="19">
        <f t="shared" si="19"/>
        <v>57.381683349609766</v>
      </c>
      <c r="L156" s="20">
        <f t="shared" si="20"/>
        <v>1.0578304237998641</v>
      </c>
      <c r="M156" s="20">
        <f t="shared" si="21"/>
        <v>1.6837933417808901</v>
      </c>
      <c r="N156" s="18"/>
      <c r="O156" s="18"/>
      <c r="P156" s="18">
        <f t="shared" si="22"/>
        <v>7.1345162962737545</v>
      </c>
    </row>
    <row r="157" spans="1:16" x14ac:dyDescent="0.15">
      <c r="A157" s="18">
        <v>78</v>
      </c>
      <c r="B157" s="18">
        <v>155</v>
      </c>
      <c r="D157">
        <v>576.72229003906295</v>
      </c>
      <c r="E157">
        <v>530.40966796875</v>
      </c>
      <c r="F157">
        <v>483.19784545898398</v>
      </c>
      <c r="G157">
        <v>477.70663452148398</v>
      </c>
      <c r="I157" s="19">
        <f t="shared" si="17"/>
        <v>93.524444580078978</v>
      </c>
      <c r="J157" s="19">
        <f t="shared" si="18"/>
        <v>52.703033447266023</v>
      </c>
      <c r="K157" s="19">
        <f t="shared" si="19"/>
        <v>56.632321166992767</v>
      </c>
      <c r="L157" s="20">
        <f t="shared" si="20"/>
        <v>1.0745552478237963</v>
      </c>
      <c r="M157" s="20">
        <f t="shared" si="21"/>
        <v>1.7045566362434097</v>
      </c>
      <c r="N157" s="18"/>
      <c r="O157" s="18"/>
      <c r="P157" s="18">
        <f t="shared" si="22"/>
        <v>8.4556199339721871</v>
      </c>
    </row>
    <row r="158" spans="1:16" x14ac:dyDescent="0.15">
      <c r="A158" s="18">
        <v>78.5</v>
      </c>
      <c r="B158" s="18">
        <v>156</v>
      </c>
      <c r="D158">
        <v>575.24847412109398</v>
      </c>
      <c r="E158">
        <v>529.79571533203102</v>
      </c>
      <c r="F158">
        <v>481.93826293945301</v>
      </c>
      <c r="G158">
        <v>476.371337890625</v>
      </c>
      <c r="I158" s="19">
        <f t="shared" si="17"/>
        <v>93.310211181640966</v>
      </c>
      <c r="J158" s="19">
        <f t="shared" si="18"/>
        <v>53.424377441406023</v>
      </c>
      <c r="K158" s="19">
        <f t="shared" si="19"/>
        <v>55.913146972656754</v>
      </c>
      <c r="L158" s="20">
        <f t="shared" si="20"/>
        <v>1.046584904690379</v>
      </c>
      <c r="M158" s="20">
        <f t="shared" si="21"/>
        <v>1.6806247635485794</v>
      </c>
      <c r="N158" s="18"/>
      <c r="O158" s="18"/>
      <c r="P158" s="18">
        <f t="shared" si="22"/>
        <v>6.9329095504563165</v>
      </c>
    </row>
    <row r="159" spans="1:16" x14ac:dyDescent="0.15">
      <c r="A159" s="18">
        <v>79</v>
      </c>
      <c r="B159" s="18">
        <v>157</v>
      </c>
      <c r="D159">
        <v>573.58673095703102</v>
      </c>
      <c r="E159">
        <v>529.78082275390602</v>
      </c>
      <c r="F159">
        <v>483.50787353515602</v>
      </c>
      <c r="G159">
        <v>477.93692016601602</v>
      </c>
      <c r="I159" s="19">
        <f t="shared" si="17"/>
        <v>90.078857421875</v>
      </c>
      <c r="J159" s="19">
        <f t="shared" si="18"/>
        <v>51.84390258789</v>
      </c>
      <c r="K159" s="19">
        <f t="shared" si="19"/>
        <v>53.788125610352004</v>
      </c>
      <c r="L159" s="20">
        <f t="shared" si="20"/>
        <v>1.0375014789669046</v>
      </c>
      <c r="M159" s="20">
        <f t="shared" si="21"/>
        <v>1.6755798082636923</v>
      </c>
      <c r="N159" s="18"/>
      <c r="O159" s="18"/>
      <c r="P159" s="18">
        <f t="shared" si="22"/>
        <v>6.6119147877551852</v>
      </c>
    </row>
    <row r="160" spans="1:16" x14ac:dyDescent="0.15">
      <c r="A160" s="18">
        <v>79.5</v>
      </c>
      <c r="B160" s="18">
        <v>158</v>
      </c>
      <c r="D160">
        <v>583.4404296875</v>
      </c>
      <c r="E160">
        <v>536.62780761718795</v>
      </c>
      <c r="F160">
        <v>482.87155151367199</v>
      </c>
      <c r="G160">
        <v>477.55926513671898</v>
      </c>
      <c r="I160" s="19">
        <f t="shared" si="17"/>
        <v>100.56887817382801</v>
      </c>
      <c r="J160" s="19">
        <f t="shared" si="18"/>
        <v>59.068542480468977</v>
      </c>
      <c r="K160" s="19">
        <f t="shared" si="19"/>
        <v>59.220898437499727</v>
      </c>
      <c r="L160" s="20">
        <f t="shared" si="20"/>
        <v>1.0025793078791665</v>
      </c>
      <c r="M160" s="20">
        <f t="shared" si="21"/>
        <v>1.6446961076145414</v>
      </c>
      <c r="N160" s="18"/>
      <c r="O160" s="18"/>
      <c r="P160" s="18">
        <f t="shared" si="22"/>
        <v>4.6468812837111617</v>
      </c>
    </row>
    <row r="161" spans="1:16" x14ac:dyDescent="0.15">
      <c r="A161" s="18">
        <v>80</v>
      </c>
      <c r="B161" s="18">
        <v>159</v>
      </c>
      <c r="D161">
        <v>587.59649658203102</v>
      </c>
      <c r="E161">
        <v>542.21716308593795</v>
      </c>
      <c r="F161">
        <v>482.25820922851602</v>
      </c>
      <c r="G161">
        <v>476.71112060546898</v>
      </c>
      <c r="I161" s="19">
        <f t="shared" si="17"/>
        <v>105.338287353515</v>
      </c>
      <c r="J161" s="19">
        <f t="shared" si="18"/>
        <v>65.506042480468977</v>
      </c>
      <c r="K161" s="19">
        <f t="shared" si="19"/>
        <v>59.484057617186721</v>
      </c>
      <c r="L161" s="20">
        <f t="shared" si="20"/>
        <v>0.90806978050799292</v>
      </c>
      <c r="M161" s="20">
        <f t="shared" si="21"/>
        <v>1.5542250506819553</v>
      </c>
      <c r="N161" s="18"/>
      <c r="O161" s="18"/>
      <c r="P161" s="18">
        <f t="shared" si="22"/>
        <v>-1.1095097666500207</v>
      </c>
    </row>
    <row r="162" spans="1:16" x14ac:dyDescent="0.15">
      <c r="A162" s="18">
        <v>80.5</v>
      </c>
      <c r="B162" s="18">
        <v>160</v>
      </c>
      <c r="D162">
        <v>588.71820068359398</v>
      </c>
      <c r="E162">
        <v>542.23663330078102</v>
      </c>
      <c r="F162">
        <v>482.46551513671898</v>
      </c>
      <c r="G162">
        <v>477.00857543945301</v>
      </c>
      <c r="I162" s="19">
        <f t="shared" si="17"/>
        <v>106.252685546875</v>
      </c>
      <c r="J162" s="19">
        <f t="shared" si="18"/>
        <v>65.228057861328011</v>
      </c>
      <c r="K162" s="19">
        <f t="shared" si="19"/>
        <v>60.593045043945395</v>
      </c>
      <c r="L162" s="20">
        <f t="shared" si="20"/>
        <v>0.92894142537193958</v>
      </c>
      <c r="M162" s="20">
        <f t="shared" si="21"/>
        <v>1.5791351659844892</v>
      </c>
      <c r="N162" s="18"/>
      <c r="O162" s="18"/>
      <c r="P162" s="18">
        <f t="shared" si="22"/>
        <v>0.47544314152501421</v>
      </c>
    </row>
    <row r="163" spans="1:16" x14ac:dyDescent="0.15">
      <c r="A163" s="18">
        <v>81</v>
      </c>
      <c r="B163" s="18">
        <v>161</v>
      </c>
      <c r="D163">
        <v>589.21356201171898</v>
      </c>
      <c r="E163">
        <v>543.490234375</v>
      </c>
      <c r="F163">
        <v>481.932861328125</v>
      </c>
      <c r="G163">
        <v>476.46957397460898</v>
      </c>
      <c r="I163" s="19">
        <f t="shared" si="17"/>
        <v>107.28070068359398</v>
      </c>
      <c r="J163" s="19">
        <f t="shared" si="18"/>
        <v>67.020660400391023</v>
      </c>
      <c r="K163" s="19">
        <f t="shared" si="19"/>
        <v>60.366238403320267</v>
      </c>
      <c r="L163" s="20">
        <f t="shared" si="20"/>
        <v>0.90071088590717718</v>
      </c>
      <c r="M163" s="20">
        <f t="shared" si="21"/>
        <v>1.554943096958314</v>
      </c>
      <c r="N163" s="18"/>
      <c r="O163" s="18"/>
      <c r="P163" s="18">
        <f t="shared" si="22"/>
        <v>-1.0638227226481298</v>
      </c>
    </row>
    <row r="164" spans="1:16" x14ac:dyDescent="0.15">
      <c r="A164" s="18">
        <v>81.5</v>
      </c>
      <c r="B164" s="18">
        <v>162</v>
      </c>
      <c r="D164">
        <v>585.185302734375</v>
      </c>
      <c r="E164">
        <v>539.25103759765602</v>
      </c>
      <c r="F164">
        <v>482.17620849609398</v>
      </c>
      <c r="G164">
        <v>476.65075683593801</v>
      </c>
      <c r="I164" s="19">
        <f t="shared" si="17"/>
        <v>103.00909423828102</v>
      </c>
      <c r="J164" s="19">
        <f t="shared" si="18"/>
        <v>62.600280761718011</v>
      </c>
      <c r="K164" s="19">
        <f t="shared" si="19"/>
        <v>59.188897705078418</v>
      </c>
      <c r="L164" s="20">
        <f t="shared" si="20"/>
        <v>0.9455053074022991</v>
      </c>
      <c r="M164" s="20">
        <f t="shared" si="21"/>
        <v>1.6037759888920231</v>
      </c>
      <c r="N164" s="18"/>
      <c r="O164" s="18"/>
      <c r="P164" s="18">
        <f t="shared" si="22"/>
        <v>2.0432618148953887</v>
      </c>
    </row>
    <row r="165" spans="1:16" x14ac:dyDescent="0.15">
      <c r="A165" s="18">
        <v>82</v>
      </c>
      <c r="B165" s="18">
        <v>163</v>
      </c>
      <c r="D165">
        <v>593.83880615234398</v>
      </c>
      <c r="E165">
        <v>544.49176025390602</v>
      </c>
      <c r="F165">
        <v>483.17214965820301</v>
      </c>
      <c r="G165">
        <v>477.81118774414102</v>
      </c>
      <c r="I165" s="19">
        <f t="shared" si="17"/>
        <v>110.66665649414097</v>
      </c>
      <c r="J165" s="19">
        <f t="shared" si="18"/>
        <v>66.680572509765</v>
      </c>
      <c r="K165" s="19">
        <f t="shared" si="19"/>
        <v>63.990255737305468</v>
      </c>
      <c r="L165" s="20">
        <f t="shared" si="20"/>
        <v>0.9596536641603437</v>
      </c>
      <c r="M165" s="20">
        <f t="shared" si="21"/>
        <v>1.621962816088655</v>
      </c>
      <c r="N165" s="18"/>
      <c r="O165" s="18"/>
      <c r="P165" s="18">
        <f t="shared" si="22"/>
        <v>3.2004328799705597</v>
      </c>
    </row>
    <row r="166" spans="1:16" x14ac:dyDescent="0.15">
      <c r="A166" s="18">
        <v>82.5</v>
      </c>
      <c r="B166" s="18">
        <v>164</v>
      </c>
      <c r="D166">
        <v>593.27307128906295</v>
      </c>
      <c r="E166">
        <v>543.830078125</v>
      </c>
      <c r="F166">
        <v>482.37585449218801</v>
      </c>
      <c r="G166">
        <v>476.792236328125</v>
      </c>
      <c r="I166" s="19">
        <f t="shared" si="17"/>
        <v>110.89721679687494</v>
      </c>
      <c r="J166" s="19">
        <f t="shared" si="18"/>
        <v>67.037841796875</v>
      </c>
      <c r="K166" s="19">
        <f t="shared" si="19"/>
        <v>63.970727539062445</v>
      </c>
      <c r="L166" s="20">
        <f t="shared" si="20"/>
        <v>0.95424801611146837</v>
      </c>
      <c r="M166" s="20">
        <f t="shared" si="21"/>
        <v>1.6205956384783669</v>
      </c>
      <c r="N166" s="18"/>
      <c r="O166" s="18"/>
      <c r="P166" s="18">
        <f t="shared" si="22"/>
        <v>3.113443634714133</v>
      </c>
    </row>
    <row r="167" spans="1:16" x14ac:dyDescent="0.15">
      <c r="A167" s="18">
        <v>83</v>
      </c>
      <c r="B167" s="18">
        <v>165</v>
      </c>
      <c r="D167">
        <v>592.93682861328102</v>
      </c>
      <c r="E167">
        <v>543.36395263671898</v>
      </c>
      <c r="F167">
        <v>481.76611328125</v>
      </c>
      <c r="G167">
        <v>476.605224609375</v>
      </c>
      <c r="I167" s="19">
        <f t="shared" si="17"/>
        <v>111.17071533203102</v>
      </c>
      <c r="J167" s="19">
        <f t="shared" si="18"/>
        <v>66.758728027343977</v>
      </c>
      <c r="K167" s="19">
        <f t="shared" si="19"/>
        <v>64.439605712890241</v>
      </c>
      <c r="L167" s="20">
        <f t="shared" si="20"/>
        <v>0.96526113688829063</v>
      </c>
      <c r="M167" s="20">
        <f t="shared" si="21"/>
        <v>1.6356472296937765</v>
      </c>
      <c r="N167" s="18"/>
      <c r="O167" s="18"/>
      <c r="P167" s="18">
        <f t="shared" si="22"/>
        <v>4.0711294173688053</v>
      </c>
    </row>
    <row r="168" spans="1:16" x14ac:dyDescent="0.15">
      <c r="A168" s="18">
        <v>83.5</v>
      </c>
      <c r="B168" s="18">
        <v>166</v>
      </c>
      <c r="D168">
        <v>587.704833984375</v>
      </c>
      <c r="E168">
        <v>539.330078125</v>
      </c>
      <c r="F168">
        <v>482.53674316406301</v>
      </c>
      <c r="G168">
        <v>477.51553344726602</v>
      </c>
      <c r="I168" s="19">
        <f t="shared" si="17"/>
        <v>105.16809082031199</v>
      </c>
      <c r="J168" s="19">
        <f t="shared" si="18"/>
        <v>61.814544677733977</v>
      </c>
      <c r="K168" s="19">
        <f t="shared" si="19"/>
        <v>61.897909545898209</v>
      </c>
      <c r="L168" s="20">
        <f t="shared" si="20"/>
        <v>1.0013486286859969</v>
      </c>
      <c r="M168" s="20">
        <f t="shared" si="21"/>
        <v>1.67577319193007</v>
      </c>
      <c r="N168" s="18"/>
      <c r="O168" s="18"/>
      <c r="P168" s="18">
        <f t="shared" si="22"/>
        <v>6.6242191870201568</v>
      </c>
    </row>
    <row r="169" spans="1:16" x14ac:dyDescent="0.15">
      <c r="A169" s="18">
        <v>84</v>
      </c>
      <c r="B169" s="18">
        <v>167</v>
      </c>
      <c r="D169">
        <v>587.1494140625</v>
      </c>
      <c r="E169">
        <v>537.76696777343795</v>
      </c>
      <c r="F169">
        <v>483.10183715820301</v>
      </c>
      <c r="G169">
        <v>477.63317871093801</v>
      </c>
      <c r="I169" s="19">
        <f t="shared" si="17"/>
        <v>104.04757690429699</v>
      </c>
      <c r="J169" s="19">
        <f t="shared" si="18"/>
        <v>60.133789062499943</v>
      </c>
      <c r="K169" s="19">
        <f t="shared" si="19"/>
        <v>61.95392456054703</v>
      </c>
      <c r="L169" s="20">
        <f t="shared" si="20"/>
        <v>1.030268099290323</v>
      </c>
      <c r="M169" s="20">
        <f t="shared" si="21"/>
        <v>1.7087311329729835</v>
      </c>
      <c r="N169" s="18"/>
      <c r="O169" s="18"/>
      <c r="P169" s="18">
        <f t="shared" si="22"/>
        <v>8.7212301349427204</v>
      </c>
    </row>
    <row r="170" spans="1:16" x14ac:dyDescent="0.15">
      <c r="A170" s="18">
        <v>84.5</v>
      </c>
      <c r="B170" s="18">
        <v>168</v>
      </c>
      <c r="D170">
        <v>586.29309082031295</v>
      </c>
      <c r="E170">
        <v>536.85577392578102</v>
      </c>
      <c r="F170">
        <v>482.06851196289102</v>
      </c>
      <c r="G170">
        <v>476.67056274414102</v>
      </c>
      <c r="I170" s="19">
        <f t="shared" si="17"/>
        <v>104.22457885742193</v>
      </c>
      <c r="J170" s="19">
        <f t="shared" si="18"/>
        <v>60.18521118164</v>
      </c>
      <c r="K170" s="19">
        <f t="shared" si="19"/>
        <v>62.094931030273933</v>
      </c>
      <c r="L170" s="20">
        <f t="shared" si="20"/>
        <v>1.0317307160868867</v>
      </c>
      <c r="M170" s="20">
        <f t="shared" si="21"/>
        <v>1.7142322202081344</v>
      </c>
      <c r="N170" s="18"/>
      <c r="O170" s="18"/>
      <c r="P170" s="18">
        <f t="shared" si="22"/>
        <v>9.0712471503432859</v>
      </c>
    </row>
    <row r="171" spans="1:16" x14ac:dyDescent="0.15">
      <c r="A171" s="18">
        <v>85</v>
      </c>
      <c r="B171" s="18">
        <v>169</v>
      </c>
      <c r="D171">
        <v>585.830078125</v>
      </c>
      <c r="E171">
        <v>536.08880615234398</v>
      </c>
      <c r="F171">
        <v>482.43533325195301</v>
      </c>
      <c r="G171">
        <v>477.067138671875</v>
      </c>
      <c r="I171" s="19">
        <f t="shared" si="17"/>
        <v>103.39474487304699</v>
      </c>
      <c r="J171" s="19">
        <f t="shared" si="18"/>
        <v>59.021667480468977</v>
      </c>
      <c r="K171" s="19">
        <f t="shared" si="19"/>
        <v>62.07957763671871</v>
      </c>
      <c r="L171" s="20">
        <f t="shared" si="20"/>
        <v>1.0518099587284895</v>
      </c>
      <c r="M171" s="20">
        <f t="shared" si="21"/>
        <v>1.7383499332883243</v>
      </c>
      <c r="N171" s="18"/>
      <c r="O171" s="18"/>
      <c r="P171" s="18">
        <f t="shared" si="22"/>
        <v>10.6057819776907</v>
      </c>
    </row>
    <row r="172" spans="1:16" x14ac:dyDescent="0.15">
      <c r="A172" s="18">
        <v>85.5</v>
      </c>
      <c r="B172" s="18">
        <v>170</v>
      </c>
      <c r="D172">
        <v>588.72637939453102</v>
      </c>
      <c r="E172">
        <v>537.415283203125</v>
      </c>
      <c r="F172">
        <v>483.30960083007801</v>
      </c>
      <c r="G172">
        <v>478.10949707031301</v>
      </c>
      <c r="I172" s="19">
        <f t="shared" si="17"/>
        <v>105.41677856445301</v>
      </c>
      <c r="J172" s="19">
        <f t="shared" si="18"/>
        <v>59.305786132811988</v>
      </c>
      <c r="K172" s="19">
        <f t="shared" si="19"/>
        <v>63.902728271484619</v>
      </c>
      <c r="L172" s="20">
        <f t="shared" si="20"/>
        <v>1.0775125403173653</v>
      </c>
      <c r="M172" s="20">
        <f t="shared" si="21"/>
        <v>1.7680909853157876</v>
      </c>
      <c r="N172" s="18"/>
      <c r="O172" s="18"/>
      <c r="P172" s="18">
        <f t="shared" si="22"/>
        <v>12.498112315411692</v>
      </c>
    </row>
    <row r="173" spans="1:16" x14ac:dyDescent="0.15">
      <c r="A173" s="18">
        <v>86</v>
      </c>
      <c r="B173" s="18">
        <v>171</v>
      </c>
      <c r="D173">
        <v>588.53643798828102</v>
      </c>
      <c r="E173">
        <v>538.89422607421898</v>
      </c>
      <c r="F173">
        <v>482.25912475585898</v>
      </c>
      <c r="G173">
        <v>476.79180908203102</v>
      </c>
      <c r="I173" s="19">
        <f t="shared" si="17"/>
        <v>106.27731323242205</v>
      </c>
      <c r="J173" s="19">
        <f t="shared" si="18"/>
        <v>62.102416992187955</v>
      </c>
      <c r="K173" s="19">
        <f t="shared" si="19"/>
        <v>62.805621337890479</v>
      </c>
      <c r="L173" s="20">
        <f t="shared" si="20"/>
        <v>1.0113233007628508</v>
      </c>
      <c r="M173" s="20">
        <f t="shared" si="21"/>
        <v>1.7059402161998602</v>
      </c>
      <c r="N173" s="18"/>
      <c r="O173" s="18"/>
      <c r="P173" s="18">
        <f t="shared" si="22"/>
        <v>8.5436528093337039</v>
      </c>
    </row>
    <row r="174" spans="1:16" x14ac:dyDescent="0.15">
      <c r="A174" s="18">
        <v>86.5</v>
      </c>
      <c r="B174" s="18">
        <v>172</v>
      </c>
      <c r="D174">
        <v>586.71917724609398</v>
      </c>
      <c r="E174">
        <v>538.23046875</v>
      </c>
      <c r="F174">
        <v>483.27850341796898</v>
      </c>
      <c r="G174">
        <v>477.78369140625</v>
      </c>
      <c r="I174" s="19">
        <f t="shared" si="17"/>
        <v>103.440673828125</v>
      </c>
      <c r="J174" s="19">
        <f t="shared" si="18"/>
        <v>60.44677734375</v>
      </c>
      <c r="K174" s="19">
        <f t="shared" si="19"/>
        <v>61.1279296875</v>
      </c>
      <c r="L174" s="20">
        <f t="shared" si="20"/>
        <v>1.0112686295892404</v>
      </c>
      <c r="M174" s="20">
        <f t="shared" si="21"/>
        <v>1.709924015464837</v>
      </c>
      <c r="N174" s="18"/>
      <c r="O174" s="18"/>
      <c r="P174" s="18">
        <f t="shared" si="22"/>
        <v>8.7971295256766471</v>
      </c>
    </row>
    <row r="175" spans="1:16" x14ac:dyDescent="0.15">
      <c r="A175" s="18">
        <v>87</v>
      </c>
      <c r="B175" s="18">
        <v>173</v>
      </c>
      <c r="D175">
        <v>586.34393310546898</v>
      </c>
      <c r="E175">
        <v>539.31213378906295</v>
      </c>
      <c r="F175">
        <v>482.94952392578102</v>
      </c>
      <c r="G175">
        <v>477.63092041015602</v>
      </c>
      <c r="I175" s="19">
        <f t="shared" si="17"/>
        <v>103.39440917968795</v>
      </c>
      <c r="J175" s="19">
        <f t="shared" si="18"/>
        <v>61.681213378906932</v>
      </c>
      <c r="K175" s="19">
        <f t="shared" si="19"/>
        <v>60.217559814453104</v>
      </c>
      <c r="L175" s="20">
        <f t="shared" si="20"/>
        <v>0.97627067490610764</v>
      </c>
      <c r="M175" s="20">
        <f t="shared" si="21"/>
        <v>1.6789645312202917</v>
      </c>
      <c r="N175" s="18"/>
      <c r="O175" s="18"/>
      <c r="P175" s="18">
        <f t="shared" si="22"/>
        <v>6.8272741479297707</v>
      </c>
    </row>
    <row r="176" spans="1:16" x14ac:dyDescent="0.15">
      <c r="A176" s="18">
        <v>87.5</v>
      </c>
      <c r="B176" s="18">
        <v>174</v>
      </c>
      <c r="D176">
        <v>587.28082275390602</v>
      </c>
      <c r="E176">
        <v>539.51281738281295</v>
      </c>
      <c r="F176">
        <v>483.11715698242199</v>
      </c>
      <c r="G176">
        <v>477.16900634765602</v>
      </c>
      <c r="I176" s="19">
        <f t="shared" si="17"/>
        <v>104.16366577148403</v>
      </c>
      <c r="J176" s="19">
        <f t="shared" si="18"/>
        <v>62.343811035156932</v>
      </c>
      <c r="K176" s="19">
        <f t="shared" si="19"/>
        <v>60.522998046874186</v>
      </c>
      <c r="L176" s="20">
        <f t="shared" si="20"/>
        <v>0.97079400572326335</v>
      </c>
      <c r="M176" s="20">
        <f t="shared" si="21"/>
        <v>1.6775263324760346</v>
      </c>
      <c r="N176" s="18"/>
      <c r="O176" s="18"/>
      <c r="P176" s="18">
        <f t="shared" si="22"/>
        <v>6.7357660495303993</v>
      </c>
    </row>
    <row r="177" spans="1:16" x14ac:dyDescent="0.15">
      <c r="A177" s="18">
        <v>88</v>
      </c>
      <c r="B177" s="18">
        <v>175</v>
      </c>
      <c r="D177">
        <v>584.53387451171898</v>
      </c>
      <c r="E177">
        <v>538.38037109375</v>
      </c>
      <c r="F177">
        <v>483.4267578125</v>
      </c>
      <c r="G177">
        <v>478.06039428710898</v>
      </c>
      <c r="I177" s="19">
        <f t="shared" si="17"/>
        <v>101.10711669921898</v>
      </c>
      <c r="J177" s="19">
        <f t="shared" si="18"/>
        <v>60.319976806641023</v>
      </c>
      <c r="K177" s="19">
        <f t="shared" si="19"/>
        <v>58.883132934570263</v>
      </c>
      <c r="L177" s="20">
        <f t="shared" si="20"/>
        <v>0.97617963487160075</v>
      </c>
      <c r="M177" s="20">
        <f t="shared" si="21"/>
        <v>1.6869504320629591</v>
      </c>
      <c r="N177" s="18"/>
      <c r="O177" s="18"/>
      <c r="P177" s="18">
        <f t="shared" si="22"/>
        <v>7.3353920996638493</v>
      </c>
    </row>
    <row r="178" spans="1:16" x14ac:dyDescent="0.15">
      <c r="A178" s="18">
        <v>88.5</v>
      </c>
      <c r="B178" s="18">
        <v>176</v>
      </c>
      <c r="D178">
        <v>586.30749511718795</v>
      </c>
      <c r="E178">
        <v>539.40808105468795</v>
      </c>
      <c r="F178">
        <v>483.09375</v>
      </c>
      <c r="G178">
        <v>477.09735107421898</v>
      </c>
      <c r="I178" s="19">
        <f t="shared" si="17"/>
        <v>103.21374511718795</v>
      </c>
      <c r="J178" s="19">
        <f t="shared" si="18"/>
        <v>62.310729980468977</v>
      </c>
      <c r="K178" s="19">
        <f t="shared" si="19"/>
        <v>59.596234130859671</v>
      </c>
      <c r="L178" s="20">
        <f t="shared" si="20"/>
        <v>0.95643614108741537</v>
      </c>
      <c r="M178" s="20">
        <f t="shared" si="21"/>
        <v>1.6712454087173612</v>
      </c>
      <c r="N178" s="18"/>
      <c r="O178" s="18"/>
      <c r="P178" s="18">
        <f t="shared" si="22"/>
        <v>6.3361304695087206</v>
      </c>
    </row>
    <row r="179" spans="1:16" x14ac:dyDescent="0.15">
      <c r="A179" s="18">
        <v>89</v>
      </c>
      <c r="B179" s="18">
        <v>177</v>
      </c>
      <c r="D179">
        <v>585.084716796875</v>
      </c>
      <c r="E179">
        <v>538.53796386718795</v>
      </c>
      <c r="F179">
        <v>482.01712036132801</v>
      </c>
      <c r="G179">
        <v>476.73275756835898</v>
      </c>
      <c r="I179" s="19">
        <f t="shared" si="17"/>
        <v>103.06759643554699</v>
      </c>
      <c r="J179" s="19">
        <f t="shared" si="18"/>
        <v>61.805206298828978</v>
      </c>
      <c r="K179" s="19">
        <f t="shared" si="19"/>
        <v>59.803952026366709</v>
      </c>
      <c r="L179" s="20">
        <f t="shared" si="20"/>
        <v>0.9676199726154755</v>
      </c>
      <c r="M179" s="20">
        <f t="shared" si="21"/>
        <v>1.6864677106840085</v>
      </c>
      <c r="N179" s="18"/>
      <c r="O179" s="18"/>
      <c r="P179" s="18">
        <f t="shared" si="22"/>
        <v>7.3046780445856596</v>
      </c>
    </row>
    <row r="180" spans="1:16" x14ac:dyDescent="0.15">
      <c r="A180" s="18">
        <v>89.5</v>
      </c>
      <c r="B180" s="18">
        <v>178</v>
      </c>
      <c r="D180">
        <v>583.48358154296898</v>
      </c>
      <c r="E180">
        <v>536.94146728515602</v>
      </c>
      <c r="F180">
        <v>483.17214965820301</v>
      </c>
      <c r="G180">
        <v>477.47048950195301</v>
      </c>
      <c r="I180" s="19">
        <f t="shared" si="17"/>
        <v>100.31143188476597</v>
      </c>
      <c r="J180" s="19">
        <f t="shared" si="18"/>
        <v>59.470977783203011</v>
      </c>
      <c r="K180" s="19">
        <f t="shared" si="19"/>
        <v>58.681747436523864</v>
      </c>
      <c r="L180" s="20">
        <f t="shared" si="20"/>
        <v>0.98672915132560579</v>
      </c>
      <c r="M180" s="20">
        <f t="shared" si="21"/>
        <v>1.7096153598327262</v>
      </c>
      <c r="N180" s="18"/>
      <c r="O180" s="18"/>
      <c r="P180" s="18">
        <f t="shared" si="22"/>
        <v>8.7774907309220982</v>
      </c>
    </row>
    <row r="181" spans="1:16" x14ac:dyDescent="0.15">
      <c r="A181" s="18">
        <v>90</v>
      </c>
      <c r="B181" s="18">
        <v>179</v>
      </c>
      <c r="D181">
        <v>586.12371826171898</v>
      </c>
      <c r="E181">
        <v>539</v>
      </c>
      <c r="F181">
        <v>483.59170532226602</v>
      </c>
      <c r="G181">
        <v>478.05947875976602</v>
      </c>
      <c r="I181" s="19">
        <f t="shared" si="17"/>
        <v>102.53201293945295</v>
      </c>
      <c r="J181" s="19">
        <f t="shared" si="18"/>
        <v>60.940521240233977</v>
      </c>
      <c r="K181" s="19">
        <f t="shared" si="19"/>
        <v>59.873648071289175</v>
      </c>
      <c r="L181" s="20">
        <f t="shared" si="20"/>
        <v>0.98249320571547005</v>
      </c>
      <c r="M181" s="20">
        <f t="shared" si="21"/>
        <v>1.7094178846611776</v>
      </c>
      <c r="N181" s="18"/>
      <c r="O181" s="18"/>
      <c r="P181" s="18">
        <f t="shared" si="22"/>
        <v>8.764926001950073</v>
      </c>
    </row>
    <row r="182" spans="1:16" x14ac:dyDescent="0.15">
      <c r="A182" s="18">
        <v>90.5</v>
      </c>
      <c r="B182" s="18">
        <v>180</v>
      </c>
      <c r="D182">
        <v>585.854736328125</v>
      </c>
      <c r="E182">
        <v>538.92199707031295</v>
      </c>
      <c r="F182">
        <v>481.69039916992199</v>
      </c>
      <c r="G182">
        <v>476.33798217773398</v>
      </c>
      <c r="I182" s="19">
        <f t="shared" si="17"/>
        <v>104.16433715820301</v>
      </c>
      <c r="J182" s="19">
        <f t="shared" si="18"/>
        <v>62.584014892578978</v>
      </c>
      <c r="K182" s="19">
        <f t="shared" si="19"/>
        <v>60.355526733397731</v>
      </c>
      <c r="L182" s="20">
        <f t="shared" si="20"/>
        <v>0.96439205501586489</v>
      </c>
      <c r="M182" s="20">
        <f t="shared" si="21"/>
        <v>1.6953552044001596</v>
      </c>
      <c r="N182" s="18"/>
      <c r="O182" s="18"/>
      <c r="P182" s="18">
        <f t="shared" si="22"/>
        <v>7.8701615375652443</v>
      </c>
    </row>
    <row r="183" spans="1:16" x14ac:dyDescent="0.15">
      <c r="A183" s="18">
        <v>91</v>
      </c>
      <c r="B183" s="18">
        <v>181</v>
      </c>
      <c r="D183">
        <v>585.17712402343795</v>
      </c>
      <c r="E183">
        <v>539.204833984375</v>
      </c>
      <c r="F183">
        <v>482.17755126953102</v>
      </c>
      <c r="G183">
        <v>476.48626708984398</v>
      </c>
      <c r="I183" s="19">
        <f t="shared" si="17"/>
        <v>102.99957275390693</v>
      </c>
      <c r="J183" s="19">
        <f t="shared" si="18"/>
        <v>62.718566894531023</v>
      </c>
      <c r="K183" s="19">
        <f t="shared" si="19"/>
        <v>59.096575927735216</v>
      </c>
      <c r="L183" s="20">
        <f t="shared" si="20"/>
        <v>0.94225009999213427</v>
      </c>
      <c r="M183" s="20">
        <f t="shared" si="21"/>
        <v>1.6772517198150165</v>
      </c>
      <c r="N183" s="18"/>
      <c r="O183" s="18"/>
      <c r="P183" s="18">
        <f t="shared" si="22"/>
        <v>6.7182933028001619</v>
      </c>
    </row>
    <row r="184" spans="1:16" x14ac:dyDescent="0.15">
      <c r="A184" s="18">
        <v>91.5</v>
      </c>
      <c r="B184" s="18">
        <v>182</v>
      </c>
      <c r="D184">
        <v>583.060546875</v>
      </c>
      <c r="E184">
        <v>538.57342529296898</v>
      </c>
      <c r="F184">
        <v>482.59304809570301</v>
      </c>
      <c r="G184">
        <v>477.459228515625</v>
      </c>
      <c r="I184" s="19">
        <f t="shared" si="17"/>
        <v>100.46749877929699</v>
      </c>
      <c r="J184" s="19">
        <f t="shared" si="18"/>
        <v>61.114196777343977</v>
      </c>
      <c r="K184" s="19">
        <f t="shared" si="19"/>
        <v>57.687561035156207</v>
      </c>
      <c r="L184" s="20">
        <f t="shared" si="20"/>
        <v>0.94393060986022681</v>
      </c>
      <c r="M184" s="20">
        <f t="shared" si="21"/>
        <v>1.6829707001216963</v>
      </c>
      <c r="N184" s="18"/>
      <c r="O184" s="18"/>
      <c r="P184" s="18">
        <f t="shared" si="22"/>
        <v>7.0821741744373039</v>
      </c>
    </row>
    <row r="185" spans="1:16" x14ac:dyDescent="0.15">
      <c r="A185" s="18">
        <v>92</v>
      </c>
      <c r="B185" s="18">
        <v>183</v>
      </c>
      <c r="D185">
        <v>583.784912109375</v>
      </c>
      <c r="E185">
        <v>539.715087890625</v>
      </c>
      <c r="F185">
        <v>481.79495239257801</v>
      </c>
      <c r="G185">
        <v>476.125732421875</v>
      </c>
      <c r="I185" s="19">
        <f t="shared" si="17"/>
        <v>101.98995971679699</v>
      </c>
      <c r="J185" s="19">
        <f t="shared" si="18"/>
        <v>63.58935546875</v>
      </c>
      <c r="K185" s="19">
        <f t="shared" si="19"/>
        <v>57.47741088867199</v>
      </c>
      <c r="L185" s="20">
        <f t="shared" si="20"/>
        <v>0.90388415584615212</v>
      </c>
      <c r="M185" s="20">
        <f t="shared" si="21"/>
        <v>1.6469627165462088</v>
      </c>
      <c r="N185" s="18"/>
      <c r="O185" s="18"/>
      <c r="P185" s="18">
        <f t="shared" si="22"/>
        <v>4.7910985373975121</v>
      </c>
    </row>
    <row r="186" spans="1:16" x14ac:dyDescent="0.15">
      <c r="A186" s="18">
        <v>92.5</v>
      </c>
      <c r="B186" s="18">
        <v>184</v>
      </c>
      <c r="D186">
        <v>584.55133056640602</v>
      </c>
      <c r="E186">
        <v>540.71044921875</v>
      </c>
      <c r="F186">
        <v>482.48986816406301</v>
      </c>
      <c r="G186">
        <v>476.84317016601602</v>
      </c>
      <c r="I186" s="19">
        <f t="shared" si="17"/>
        <v>102.06146240234301</v>
      </c>
      <c r="J186" s="19">
        <f t="shared" si="18"/>
        <v>63.867279052733977</v>
      </c>
      <c r="K186" s="19">
        <f t="shared" si="19"/>
        <v>57.35436706542923</v>
      </c>
      <c r="L186" s="20">
        <f t="shared" si="20"/>
        <v>0.89802427653247663</v>
      </c>
      <c r="M186" s="20">
        <f t="shared" si="21"/>
        <v>1.6451413076711205</v>
      </c>
      <c r="N186" s="18"/>
      <c r="O186" s="18"/>
      <c r="P186" s="18">
        <f t="shared" si="22"/>
        <v>4.6752079741268808</v>
      </c>
    </row>
    <row r="187" spans="1:16" x14ac:dyDescent="0.15">
      <c r="A187" s="18">
        <v>93</v>
      </c>
      <c r="B187" s="18">
        <v>185</v>
      </c>
      <c r="D187">
        <v>586.97430419921898</v>
      </c>
      <c r="E187">
        <v>542.164794921875</v>
      </c>
      <c r="F187">
        <v>483.66427612304699</v>
      </c>
      <c r="G187">
        <v>477.57684326171898</v>
      </c>
      <c r="I187" s="19">
        <f t="shared" si="17"/>
        <v>103.31002807617199</v>
      </c>
      <c r="J187" s="19">
        <f t="shared" si="18"/>
        <v>64.587951660156023</v>
      </c>
      <c r="K187" s="19">
        <f t="shared" si="19"/>
        <v>58.098461914062774</v>
      </c>
      <c r="L187" s="20">
        <f t="shared" si="20"/>
        <v>0.89952476306666063</v>
      </c>
      <c r="M187" s="20">
        <f t="shared" si="21"/>
        <v>1.6506802646438918</v>
      </c>
      <c r="N187" s="18"/>
      <c r="O187" s="18"/>
      <c r="P187" s="18">
        <f t="shared" si="22"/>
        <v>5.027634522765025</v>
      </c>
    </row>
    <row r="188" spans="1:16" x14ac:dyDescent="0.15">
      <c r="A188" s="18">
        <v>93.5</v>
      </c>
      <c r="B188" s="18">
        <v>186</v>
      </c>
      <c r="D188">
        <v>588.24334716796898</v>
      </c>
      <c r="E188">
        <v>543.78747558593795</v>
      </c>
      <c r="F188">
        <v>482.73593139648398</v>
      </c>
      <c r="G188">
        <v>477.581787109375</v>
      </c>
      <c r="I188" s="19">
        <f t="shared" si="17"/>
        <v>105.507415771485</v>
      </c>
      <c r="J188" s="19">
        <f t="shared" si="18"/>
        <v>66.205688476562955</v>
      </c>
      <c r="K188" s="19">
        <f t="shared" si="19"/>
        <v>59.163433837890935</v>
      </c>
      <c r="L188" s="20">
        <f t="shared" si="20"/>
        <v>0.89363067131059282</v>
      </c>
      <c r="M188" s="20">
        <f t="shared" si="21"/>
        <v>1.6488246433264111</v>
      </c>
      <c r="N188" s="18"/>
      <c r="O188" s="18"/>
      <c r="P188" s="18">
        <f t="shared" si="22"/>
        <v>4.9095671285400968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650.94714355468795</v>
      </c>
      <c r="E2">
        <v>562.73620605468795</v>
      </c>
      <c r="F2">
        <v>483.04443359375</v>
      </c>
      <c r="G2">
        <v>478.96246337890602</v>
      </c>
      <c r="I2" s="7">
        <f t="shared" ref="I2:J65" si="0">D2-F2</f>
        <v>167.90270996093795</v>
      </c>
      <c r="J2" s="7">
        <f t="shared" si="0"/>
        <v>83.773742675781932</v>
      </c>
      <c r="K2" s="7">
        <f t="shared" ref="K2:K65" si="1">I2-0.7*J2</f>
        <v>109.26109008789061</v>
      </c>
      <c r="L2" s="8">
        <f t="shared" ref="L2:L65" si="2">K2/J2</f>
        <v>1.3042402857748503</v>
      </c>
      <c r="M2" s="8"/>
      <c r="N2" s="18">
        <f>LINEST(V64:V104,U64:U104)</f>
        <v>-7.6699686361789352E-3</v>
      </c>
      <c r="O2" s="9">
        <f>AVERAGE(M38:M45)</f>
        <v>1.2733331210049668</v>
      </c>
    </row>
    <row r="3" spans="1:16" x14ac:dyDescent="0.15">
      <c r="A3" s="6">
        <v>1</v>
      </c>
      <c r="B3" s="6">
        <v>1</v>
      </c>
      <c r="C3" s="6" t="s">
        <v>7</v>
      </c>
      <c r="D3">
        <v>641.62854003906295</v>
      </c>
      <c r="E3">
        <v>558.28112792968795</v>
      </c>
      <c r="F3">
        <v>483.99923706054699</v>
      </c>
      <c r="G3">
        <v>479.34201049804699</v>
      </c>
      <c r="I3" s="7">
        <f t="shared" si="0"/>
        <v>157.62930297851597</v>
      </c>
      <c r="J3" s="7">
        <f t="shared" si="0"/>
        <v>78.939117431640966</v>
      </c>
      <c r="K3" s="7">
        <f t="shared" si="1"/>
        <v>102.37192077636729</v>
      </c>
      <c r="L3" s="8">
        <f t="shared" si="2"/>
        <v>1.2968465332161645</v>
      </c>
      <c r="M3" s="8"/>
      <c r="N3" s="18"/>
    </row>
    <row r="4" spans="1:16" ht="15" x14ac:dyDescent="0.15">
      <c r="A4" s="6">
        <v>1.5</v>
      </c>
      <c r="B4" s="6">
        <v>2</v>
      </c>
      <c r="D4">
        <v>639.82965087890602</v>
      </c>
      <c r="E4">
        <v>555.4384765625</v>
      </c>
      <c r="F4">
        <v>483.45999145507801</v>
      </c>
      <c r="G4">
        <v>478.68325805664102</v>
      </c>
      <c r="I4" s="7">
        <f t="shared" si="0"/>
        <v>156.36965942382801</v>
      </c>
      <c r="J4" s="7">
        <f t="shared" si="0"/>
        <v>76.755218505858977</v>
      </c>
      <c r="K4" s="7">
        <f t="shared" si="1"/>
        <v>102.64100646972673</v>
      </c>
      <c r="L4" s="8">
        <f t="shared" si="2"/>
        <v>1.337251179369541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625.29138183593795</v>
      </c>
      <c r="E5">
        <v>548.56781005859398</v>
      </c>
      <c r="F5">
        <v>483.79089355468801</v>
      </c>
      <c r="G5">
        <v>478.79278564453102</v>
      </c>
      <c r="I5" s="7">
        <f t="shared" si="0"/>
        <v>141.50048828124994</v>
      </c>
      <c r="J5" s="7">
        <f t="shared" si="0"/>
        <v>69.775024414062955</v>
      </c>
      <c r="K5" s="7">
        <f t="shared" si="1"/>
        <v>92.657971191405878</v>
      </c>
      <c r="L5" s="8">
        <f t="shared" si="2"/>
        <v>1.3279532607763722</v>
      </c>
      <c r="M5" s="8"/>
      <c r="N5" s="18">
        <f>RSQ(V64:V104,U64:U104)</f>
        <v>0.99490453651416888</v>
      </c>
    </row>
    <row r="6" spans="1:16" x14ac:dyDescent="0.15">
      <c r="A6" s="6">
        <v>2.5</v>
      </c>
      <c r="B6" s="6">
        <v>4</v>
      </c>
      <c r="C6" s="6" t="s">
        <v>5</v>
      </c>
      <c r="D6">
        <v>602.64392089843795</v>
      </c>
      <c r="E6">
        <v>535.35095214843795</v>
      </c>
      <c r="F6">
        <v>482.84680175781301</v>
      </c>
      <c r="G6">
        <v>478.03179931640602</v>
      </c>
      <c r="I6" s="7">
        <f t="shared" si="0"/>
        <v>119.79711914062494</v>
      </c>
      <c r="J6" s="7">
        <f t="shared" si="0"/>
        <v>57.319152832031932</v>
      </c>
      <c r="K6" s="7">
        <f t="shared" si="1"/>
        <v>79.673712158202591</v>
      </c>
      <c r="L6" s="8">
        <f t="shared" si="2"/>
        <v>1.3900015653001443</v>
      </c>
      <c r="M6" s="8">
        <f t="shared" ref="M6:M22" si="3">L6+ABS($N$2)*A6</f>
        <v>1.4091764868905916</v>
      </c>
      <c r="N6" s="18"/>
      <c r="P6" s="6">
        <f t="shared" ref="P6:P69" si="4">(M6-$O$2)/$O$2*100</f>
        <v>10.668328942736657</v>
      </c>
    </row>
    <row r="7" spans="1:16" x14ac:dyDescent="0.15">
      <c r="A7" s="6">
        <v>3</v>
      </c>
      <c r="B7" s="6">
        <v>5</v>
      </c>
      <c r="C7" s="6" t="s">
        <v>8</v>
      </c>
      <c r="D7">
        <v>599.93255615234398</v>
      </c>
      <c r="E7">
        <v>534.51654052734398</v>
      </c>
      <c r="F7">
        <v>483.37072753906301</v>
      </c>
      <c r="G7">
        <v>478.60629272460898</v>
      </c>
      <c r="I7" s="7">
        <f t="shared" si="0"/>
        <v>116.56182861328097</v>
      </c>
      <c r="J7" s="7">
        <f t="shared" si="0"/>
        <v>55.910247802735</v>
      </c>
      <c r="K7" s="7">
        <f t="shared" si="1"/>
        <v>77.424655151366466</v>
      </c>
      <c r="L7" s="8">
        <f t="shared" si="2"/>
        <v>1.3848025754516335</v>
      </c>
      <c r="M7" s="8">
        <f t="shared" si="3"/>
        <v>1.4078124813601705</v>
      </c>
      <c r="P7" s="6">
        <f t="shared" si="4"/>
        <v>10.561208071699813</v>
      </c>
    </row>
    <row r="8" spans="1:16" x14ac:dyDescent="0.15">
      <c r="A8" s="6">
        <v>3.5</v>
      </c>
      <c r="B8" s="6">
        <v>6</v>
      </c>
      <c r="D8">
        <v>597.57336425781295</v>
      </c>
      <c r="E8">
        <v>532.50592041015602</v>
      </c>
      <c r="F8">
        <v>482.52813720703102</v>
      </c>
      <c r="G8">
        <v>477.76715087890602</v>
      </c>
      <c r="I8" s="7">
        <f t="shared" si="0"/>
        <v>115.04522705078193</v>
      </c>
      <c r="J8" s="7">
        <f t="shared" si="0"/>
        <v>54.73876953125</v>
      </c>
      <c r="K8" s="7">
        <f t="shared" si="1"/>
        <v>76.728088378906932</v>
      </c>
      <c r="L8" s="8">
        <f t="shared" si="2"/>
        <v>1.4017137951028178</v>
      </c>
      <c r="M8" s="8">
        <f t="shared" si="3"/>
        <v>1.4285586853294441</v>
      </c>
      <c r="P8" s="6">
        <f t="shared" si="4"/>
        <v>12.190491377618995</v>
      </c>
    </row>
    <row r="9" spans="1:16" x14ac:dyDescent="0.15">
      <c r="A9" s="6">
        <v>4</v>
      </c>
      <c r="B9" s="6">
        <v>7</v>
      </c>
      <c r="D9">
        <v>592.43017578125</v>
      </c>
      <c r="E9">
        <v>529.28234863281295</v>
      </c>
      <c r="F9">
        <v>483.27114868164102</v>
      </c>
      <c r="G9">
        <v>479.30599975585898</v>
      </c>
      <c r="I9" s="7">
        <f t="shared" si="0"/>
        <v>109.15902709960898</v>
      </c>
      <c r="J9" s="7">
        <f t="shared" si="0"/>
        <v>49.976348876953978</v>
      </c>
      <c r="K9" s="7">
        <f t="shared" si="1"/>
        <v>74.175582885741193</v>
      </c>
      <c r="L9" s="8">
        <f t="shared" si="2"/>
        <v>1.4842137241431499</v>
      </c>
      <c r="M9" s="8">
        <f t="shared" si="3"/>
        <v>1.5148935986878656</v>
      </c>
      <c r="P9" s="6">
        <f t="shared" si="4"/>
        <v>18.970721306004304</v>
      </c>
    </row>
    <row r="10" spans="1:16" x14ac:dyDescent="0.15">
      <c r="A10" s="6">
        <v>4.5</v>
      </c>
      <c r="B10" s="6">
        <v>8</v>
      </c>
      <c r="D10">
        <v>592.38488769531295</v>
      </c>
      <c r="E10">
        <v>529.89709472656295</v>
      </c>
      <c r="F10">
        <v>483.03216552734398</v>
      </c>
      <c r="G10">
        <v>478.73037719726602</v>
      </c>
      <c r="I10" s="7">
        <f t="shared" si="0"/>
        <v>109.35272216796898</v>
      </c>
      <c r="J10" s="7">
        <f t="shared" si="0"/>
        <v>51.166717529296932</v>
      </c>
      <c r="K10" s="7">
        <f t="shared" si="1"/>
        <v>73.536019897461131</v>
      </c>
      <c r="L10" s="8">
        <f t="shared" si="2"/>
        <v>1.4371846279831422</v>
      </c>
      <c r="M10" s="8">
        <f t="shared" si="3"/>
        <v>1.4716994868459474</v>
      </c>
      <c r="P10" s="6">
        <f t="shared" si="4"/>
        <v>15.578513004077188</v>
      </c>
    </row>
    <row r="11" spans="1:16" x14ac:dyDescent="0.15">
      <c r="A11" s="6">
        <v>5</v>
      </c>
      <c r="B11" s="6">
        <v>9</v>
      </c>
      <c r="D11">
        <v>588.18493652343795</v>
      </c>
      <c r="E11">
        <v>526.96331787109398</v>
      </c>
      <c r="F11">
        <v>482.11184692382801</v>
      </c>
      <c r="G11">
        <v>477.86404418945301</v>
      </c>
      <c r="I11" s="7">
        <f t="shared" si="0"/>
        <v>106.07308959960994</v>
      </c>
      <c r="J11" s="7">
        <f t="shared" si="0"/>
        <v>49.099273681640966</v>
      </c>
      <c r="K11" s="7">
        <f t="shared" si="1"/>
        <v>71.703598022461279</v>
      </c>
      <c r="L11" s="8">
        <f t="shared" si="2"/>
        <v>1.4603800147306953</v>
      </c>
      <c r="M11" s="8">
        <f t="shared" si="3"/>
        <v>1.49872985791159</v>
      </c>
      <c r="P11" s="6">
        <f t="shared" si="4"/>
        <v>17.701317368445647</v>
      </c>
    </row>
    <row r="12" spans="1:16" x14ac:dyDescent="0.15">
      <c r="A12" s="6">
        <v>5.5</v>
      </c>
      <c r="B12" s="6">
        <v>10</v>
      </c>
      <c r="D12">
        <v>639.72357177734398</v>
      </c>
      <c r="E12">
        <v>557.72991943359398</v>
      </c>
      <c r="F12">
        <v>483.4404296875</v>
      </c>
      <c r="G12">
        <v>478.59478759765602</v>
      </c>
      <c r="I12" s="7">
        <f t="shared" si="0"/>
        <v>156.28314208984398</v>
      </c>
      <c r="J12" s="7">
        <f t="shared" si="0"/>
        <v>79.135131835937955</v>
      </c>
      <c r="K12" s="7">
        <f t="shared" si="1"/>
        <v>100.88854980468741</v>
      </c>
      <c r="L12" s="8">
        <f t="shared" si="2"/>
        <v>1.2748895144807288</v>
      </c>
      <c r="M12" s="8">
        <f t="shared" si="3"/>
        <v>1.3170743419797131</v>
      </c>
      <c r="P12" s="6">
        <f t="shared" si="4"/>
        <v>3.4351749949160153</v>
      </c>
    </row>
    <row r="13" spans="1:16" x14ac:dyDescent="0.15">
      <c r="A13" s="6">
        <v>6</v>
      </c>
      <c r="B13" s="6">
        <v>11</v>
      </c>
      <c r="D13">
        <v>641.73858642578102</v>
      </c>
      <c r="E13">
        <v>558.58044433593795</v>
      </c>
      <c r="F13">
        <v>481.74493408203102</v>
      </c>
      <c r="G13">
        <v>477.54193115234398</v>
      </c>
      <c r="I13" s="7">
        <f t="shared" si="0"/>
        <v>159.99365234375</v>
      </c>
      <c r="J13" s="7">
        <f t="shared" si="0"/>
        <v>81.038513183593977</v>
      </c>
      <c r="K13" s="7">
        <f t="shared" si="1"/>
        <v>103.26669311523422</v>
      </c>
      <c r="L13" s="8">
        <f t="shared" si="2"/>
        <v>1.2742915566735777</v>
      </c>
      <c r="M13" s="8">
        <f t="shared" si="3"/>
        <v>1.3203113684906513</v>
      </c>
      <c r="P13" s="6">
        <f t="shared" si="4"/>
        <v>3.6893917790033934</v>
      </c>
    </row>
    <row r="14" spans="1:16" x14ac:dyDescent="0.15">
      <c r="A14" s="6">
        <v>6.5</v>
      </c>
      <c r="B14" s="6">
        <v>12</v>
      </c>
      <c r="D14">
        <v>643.33282470703102</v>
      </c>
      <c r="E14">
        <v>560.34820556640602</v>
      </c>
      <c r="F14">
        <v>483.16546630859398</v>
      </c>
      <c r="G14">
        <v>479.01071166992199</v>
      </c>
      <c r="I14" s="7">
        <f t="shared" si="0"/>
        <v>160.16735839843705</v>
      </c>
      <c r="J14" s="7">
        <f t="shared" si="0"/>
        <v>81.337493896484034</v>
      </c>
      <c r="K14" s="7">
        <f t="shared" si="1"/>
        <v>103.23111267089823</v>
      </c>
      <c r="L14" s="8">
        <f t="shared" si="2"/>
        <v>1.2691700681395175</v>
      </c>
      <c r="M14" s="8">
        <f t="shared" si="3"/>
        <v>1.3190248642746805</v>
      </c>
      <c r="P14" s="6">
        <f t="shared" si="4"/>
        <v>3.5883573996451061</v>
      </c>
    </row>
    <row r="15" spans="1:16" x14ac:dyDescent="0.15">
      <c r="A15" s="6">
        <v>7</v>
      </c>
      <c r="B15" s="6">
        <v>13</v>
      </c>
      <c r="D15">
        <v>647.79534912109398</v>
      </c>
      <c r="E15">
        <v>563.314697265625</v>
      </c>
      <c r="F15">
        <v>483.04595947265602</v>
      </c>
      <c r="G15">
        <v>478.77020263671898</v>
      </c>
      <c r="I15" s="7">
        <f t="shared" si="0"/>
        <v>164.74938964843795</v>
      </c>
      <c r="J15" s="7">
        <f t="shared" si="0"/>
        <v>84.544494628906023</v>
      </c>
      <c r="K15" s="7">
        <f t="shared" si="1"/>
        <v>105.56824340820374</v>
      </c>
      <c r="L15" s="8">
        <f t="shared" si="2"/>
        <v>1.2486708196858702</v>
      </c>
      <c r="M15" s="8">
        <f t="shared" si="3"/>
        <v>1.3023606001391228</v>
      </c>
      <c r="P15" s="6">
        <f t="shared" si="4"/>
        <v>2.2796453383107136</v>
      </c>
    </row>
    <row r="16" spans="1:16" x14ac:dyDescent="0.15">
      <c r="A16" s="6">
        <v>7.5</v>
      </c>
      <c r="B16" s="6">
        <v>14</v>
      </c>
      <c r="D16">
        <v>638.28430175781295</v>
      </c>
      <c r="E16">
        <v>556.21887207031295</v>
      </c>
      <c r="F16">
        <v>482.01992797851602</v>
      </c>
      <c r="G16">
        <v>478.07467651367199</v>
      </c>
      <c r="I16" s="7">
        <f t="shared" si="0"/>
        <v>156.26437377929693</v>
      </c>
      <c r="J16" s="7">
        <f t="shared" si="0"/>
        <v>78.144195556640966</v>
      </c>
      <c r="K16" s="7">
        <f t="shared" si="1"/>
        <v>101.56343688964826</v>
      </c>
      <c r="L16" s="8">
        <f t="shared" si="2"/>
        <v>1.299692653640953</v>
      </c>
      <c r="M16" s="8">
        <f t="shared" si="3"/>
        <v>1.3572174184122949</v>
      </c>
      <c r="P16" s="6">
        <f t="shared" si="4"/>
        <v>6.5877731462072733</v>
      </c>
    </row>
    <row r="17" spans="1:16" x14ac:dyDescent="0.15">
      <c r="A17" s="6">
        <v>8</v>
      </c>
      <c r="B17" s="6">
        <v>15</v>
      </c>
      <c r="D17">
        <v>631.36236572265602</v>
      </c>
      <c r="E17">
        <v>553.03314208984398</v>
      </c>
      <c r="F17">
        <v>482.94677734375</v>
      </c>
      <c r="G17">
        <v>478.81423950195301</v>
      </c>
      <c r="I17" s="7">
        <f t="shared" si="0"/>
        <v>148.41558837890602</v>
      </c>
      <c r="J17" s="7">
        <f t="shared" si="0"/>
        <v>74.218902587890966</v>
      </c>
      <c r="K17" s="7">
        <f t="shared" si="1"/>
        <v>96.462356567382358</v>
      </c>
      <c r="L17" s="8">
        <f t="shared" si="2"/>
        <v>1.2997006585101472</v>
      </c>
      <c r="M17" s="8">
        <f t="shared" si="3"/>
        <v>1.3610604075995787</v>
      </c>
      <c r="P17" s="6">
        <f t="shared" si="4"/>
        <v>6.8895786300896624</v>
      </c>
    </row>
    <row r="18" spans="1:16" x14ac:dyDescent="0.15">
      <c r="A18" s="6">
        <v>8.5</v>
      </c>
      <c r="B18" s="6">
        <v>16</v>
      </c>
      <c r="D18">
        <v>648.14001464843795</v>
      </c>
      <c r="E18">
        <v>563.17663574218795</v>
      </c>
      <c r="F18">
        <v>481.75680541992199</v>
      </c>
      <c r="G18">
        <v>477.64227294921898</v>
      </c>
      <c r="I18" s="7">
        <f t="shared" si="0"/>
        <v>166.38320922851597</v>
      </c>
      <c r="J18" s="7">
        <f t="shared" si="0"/>
        <v>85.534362792968977</v>
      </c>
      <c r="K18" s="7">
        <f t="shared" si="1"/>
        <v>106.50915527343768</v>
      </c>
      <c r="L18" s="8">
        <f t="shared" si="2"/>
        <v>1.2452206551329199</v>
      </c>
      <c r="M18" s="8">
        <f t="shared" si="3"/>
        <v>1.3104153885404408</v>
      </c>
      <c r="P18" s="6">
        <f t="shared" si="4"/>
        <v>2.9122204491317407</v>
      </c>
    </row>
    <row r="19" spans="1:16" x14ac:dyDescent="0.15">
      <c r="A19" s="6">
        <v>9</v>
      </c>
      <c r="B19" s="6">
        <v>17</v>
      </c>
      <c r="D19">
        <v>652.83203125</v>
      </c>
      <c r="E19">
        <v>565.50988769531295</v>
      </c>
      <c r="F19">
        <v>480.92800903320301</v>
      </c>
      <c r="G19">
        <v>476.93719482421898</v>
      </c>
      <c r="I19" s="7">
        <f t="shared" si="0"/>
        <v>171.90402221679699</v>
      </c>
      <c r="J19" s="7">
        <f t="shared" si="0"/>
        <v>88.572692871093977</v>
      </c>
      <c r="K19" s="7">
        <f t="shared" si="1"/>
        <v>109.90313720703121</v>
      </c>
      <c r="L19" s="8">
        <f t="shared" si="2"/>
        <v>1.2408241597326268</v>
      </c>
      <c r="M19" s="8">
        <f t="shared" si="3"/>
        <v>1.3098538774582373</v>
      </c>
      <c r="P19" s="6">
        <f t="shared" si="4"/>
        <v>2.8681227128095825</v>
      </c>
    </row>
    <row r="20" spans="1:16" x14ac:dyDescent="0.15">
      <c r="A20" s="6">
        <v>9.5</v>
      </c>
      <c r="B20" s="6">
        <v>18</v>
      </c>
      <c r="D20">
        <v>644.097412109375</v>
      </c>
      <c r="E20">
        <v>560.513427734375</v>
      </c>
      <c r="F20">
        <v>482.56146240234398</v>
      </c>
      <c r="G20">
        <v>478.43240356445301</v>
      </c>
      <c r="I20" s="7">
        <f t="shared" si="0"/>
        <v>161.53594970703102</v>
      </c>
      <c r="J20" s="7">
        <f t="shared" si="0"/>
        <v>82.081024169921989</v>
      </c>
      <c r="K20" s="7">
        <f t="shared" si="1"/>
        <v>104.07923278808563</v>
      </c>
      <c r="L20" s="8">
        <f t="shared" si="2"/>
        <v>1.268006020156663</v>
      </c>
      <c r="M20" s="8">
        <f t="shared" si="3"/>
        <v>1.3408707222003629</v>
      </c>
      <c r="P20" s="6">
        <f t="shared" si="4"/>
        <v>5.3040009783215751</v>
      </c>
    </row>
    <row r="21" spans="1:16" x14ac:dyDescent="0.15">
      <c r="A21" s="6">
        <v>10</v>
      </c>
      <c r="B21" s="6">
        <v>19</v>
      </c>
      <c r="D21">
        <v>644.61236572265602</v>
      </c>
      <c r="E21">
        <v>560.99169921875</v>
      </c>
      <c r="F21">
        <v>483.03945922851602</v>
      </c>
      <c r="G21">
        <v>478.62274169921898</v>
      </c>
      <c r="I21" s="7">
        <f t="shared" si="0"/>
        <v>161.57290649414</v>
      </c>
      <c r="J21" s="7">
        <f t="shared" si="0"/>
        <v>82.368957519531023</v>
      </c>
      <c r="K21" s="7">
        <f t="shared" si="1"/>
        <v>103.91463623046829</v>
      </c>
      <c r="L21" s="8">
        <f t="shared" si="2"/>
        <v>1.2615752263931279</v>
      </c>
      <c r="M21" s="8">
        <f t="shared" si="3"/>
        <v>1.3382749127549172</v>
      </c>
      <c r="P21" s="6">
        <f t="shared" si="4"/>
        <v>5.1001415637956296</v>
      </c>
    </row>
    <row r="22" spans="1:16" x14ac:dyDescent="0.15">
      <c r="A22" s="6">
        <v>10.5</v>
      </c>
      <c r="B22" s="6">
        <v>20</v>
      </c>
      <c r="D22">
        <v>640.9794921875</v>
      </c>
      <c r="E22">
        <v>559.494873046875</v>
      </c>
      <c r="F22">
        <v>483.04977416992199</v>
      </c>
      <c r="G22">
        <v>478.30831909179699</v>
      </c>
      <c r="I22" s="7">
        <f t="shared" si="0"/>
        <v>157.92971801757801</v>
      </c>
      <c r="J22" s="7">
        <f t="shared" si="0"/>
        <v>81.186553955078011</v>
      </c>
      <c r="K22" s="7">
        <f t="shared" si="1"/>
        <v>101.0991302490234</v>
      </c>
      <c r="L22" s="8">
        <f t="shared" si="2"/>
        <v>1.2452693866642421</v>
      </c>
      <c r="M22" s="8">
        <f t="shared" si="3"/>
        <v>1.325804057344121</v>
      </c>
      <c r="P22" s="6">
        <f t="shared" si="4"/>
        <v>4.1207548498967821</v>
      </c>
    </row>
    <row r="23" spans="1:16" x14ac:dyDescent="0.15">
      <c r="A23" s="6">
        <v>11</v>
      </c>
      <c r="B23" s="6">
        <v>21</v>
      </c>
      <c r="D23">
        <v>638.44598388671898</v>
      </c>
      <c r="E23">
        <v>558.05517578125</v>
      </c>
      <c r="F23">
        <v>482.28073120117199</v>
      </c>
      <c r="G23">
        <v>478.2841796875</v>
      </c>
      <c r="I23" s="7">
        <f t="shared" si="0"/>
        <v>156.16525268554699</v>
      </c>
      <c r="J23" s="7">
        <f t="shared" si="0"/>
        <v>79.77099609375</v>
      </c>
      <c r="K23" s="7">
        <f t="shared" si="1"/>
        <v>100.32555541992198</v>
      </c>
      <c r="L23" s="8">
        <f t="shared" si="2"/>
        <v>1.2576695833409859</v>
      </c>
      <c r="M23" s="8">
        <f>L23+ABS($N$2)*A23</f>
        <v>1.3420392383389541</v>
      </c>
      <c r="P23" s="6">
        <f t="shared" si="4"/>
        <v>5.3957692767593812</v>
      </c>
    </row>
    <row r="24" spans="1:16" x14ac:dyDescent="0.15">
      <c r="A24" s="6">
        <v>11.5</v>
      </c>
      <c r="B24" s="6">
        <v>22</v>
      </c>
      <c r="D24">
        <v>637.17388916015602</v>
      </c>
      <c r="E24">
        <v>558.71490478515602</v>
      </c>
      <c r="F24">
        <v>483.69512939453102</v>
      </c>
      <c r="G24">
        <v>478.99618530273398</v>
      </c>
      <c r="I24" s="7">
        <f t="shared" si="0"/>
        <v>153.478759765625</v>
      </c>
      <c r="J24" s="7">
        <f t="shared" si="0"/>
        <v>79.718719482422046</v>
      </c>
      <c r="K24" s="7">
        <f t="shared" si="1"/>
        <v>97.675656127929571</v>
      </c>
      <c r="L24" s="8">
        <f t="shared" si="2"/>
        <v>1.2252537015407909</v>
      </c>
      <c r="M24" s="8">
        <f t="shared" ref="M24:M87" si="5">L24+ABS($N$2)*A24</f>
        <v>1.3134583408568488</v>
      </c>
      <c r="P24" s="6">
        <f t="shared" si="4"/>
        <v>3.1511958017877935</v>
      </c>
    </row>
    <row r="25" spans="1:16" x14ac:dyDescent="0.15">
      <c r="A25" s="6">
        <v>12</v>
      </c>
      <c r="B25" s="6">
        <v>23</v>
      </c>
      <c r="D25">
        <v>631.96374511718795</v>
      </c>
      <c r="E25">
        <v>555.82257080078102</v>
      </c>
      <c r="F25">
        <v>482.45538330078102</v>
      </c>
      <c r="G25">
        <v>477.85562133789102</v>
      </c>
      <c r="I25" s="7">
        <f t="shared" si="0"/>
        <v>149.50836181640693</v>
      </c>
      <c r="J25" s="7">
        <f t="shared" si="0"/>
        <v>77.96694946289</v>
      </c>
      <c r="K25" s="7">
        <f t="shared" si="1"/>
        <v>94.931497192383944</v>
      </c>
      <c r="L25" s="8">
        <f t="shared" si="2"/>
        <v>1.2175863984208921</v>
      </c>
      <c r="M25" s="8">
        <f t="shared" si="5"/>
        <v>1.3096260220550393</v>
      </c>
      <c r="P25" s="6">
        <f t="shared" si="4"/>
        <v>2.8502283064331739</v>
      </c>
    </row>
    <row r="26" spans="1:16" x14ac:dyDescent="0.15">
      <c r="A26" s="6">
        <v>12.5</v>
      </c>
      <c r="B26" s="6">
        <v>24</v>
      </c>
      <c r="D26">
        <v>631.50036621093795</v>
      </c>
      <c r="E26">
        <v>556.27130126953102</v>
      </c>
      <c r="F26">
        <v>482.06356811523398</v>
      </c>
      <c r="G26">
        <v>477.92800903320301</v>
      </c>
      <c r="I26" s="7">
        <f t="shared" si="0"/>
        <v>149.43679809570398</v>
      </c>
      <c r="J26" s="7">
        <f t="shared" si="0"/>
        <v>78.343292236328011</v>
      </c>
      <c r="K26" s="7">
        <f t="shared" si="1"/>
        <v>94.596493530274373</v>
      </c>
      <c r="L26" s="8">
        <f t="shared" si="2"/>
        <v>1.2074613005146304</v>
      </c>
      <c r="M26" s="8">
        <f t="shared" si="5"/>
        <v>1.3033359084668672</v>
      </c>
      <c r="P26" s="6">
        <f t="shared" si="4"/>
        <v>2.3562402459319527</v>
      </c>
    </row>
    <row r="27" spans="1:16" x14ac:dyDescent="0.15">
      <c r="A27" s="6">
        <v>13</v>
      </c>
      <c r="B27" s="6">
        <v>25</v>
      </c>
      <c r="D27">
        <v>642.95703125</v>
      </c>
      <c r="E27">
        <v>564.7109375</v>
      </c>
      <c r="F27">
        <v>483.36041259765602</v>
      </c>
      <c r="G27">
        <v>479.16354370117199</v>
      </c>
      <c r="I27" s="7">
        <f t="shared" si="0"/>
        <v>159.59661865234398</v>
      </c>
      <c r="J27" s="7">
        <f t="shared" si="0"/>
        <v>85.547393798828011</v>
      </c>
      <c r="K27" s="7">
        <f t="shared" si="1"/>
        <v>99.713442993164364</v>
      </c>
      <c r="L27" s="8">
        <f t="shared" si="2"/>
        <v>1.165592995476274</v>
      </c>
      <c r="M27" s="8">
        <f t="shared" si="5"/>
        <v>1.2653025877466002</v>
      </c>
      <c r="P27" s="6">
        <f t="shared" si="4"/>
        <v>-0.63067025634490126</v>
      </c>
    </row>
    <row r="28" spans="1:16" x14ac:dyDescent="0.15">
      <c r="A28" s="6">
        <v>13.5</v>
      </c>
      <c r="B28" s="6">
        <v>26</v>
      </c>
      <c r="D28">
        <v>643.19482421875</v>
      </c>
      <c r="E28">
        <v>564.51892089843795</v>
      </c>
      <c r="F28">
        <v>482.40176391601602</v>
      </c>
      <c r="G28">
        <v>477.83798217773398</v>
      </c>
      <c r="I28" s="7">
        <f t="shared" si="0"/>
        <v>160.79306030273398</v>
      </c>
      <c r="J28" s="7">
        <f t="shared" si="0"/>
        <v>86.680938720703978</v>
      </c>
      <c r="K28" s="7">
        <f t="shared" si="1"/>
        <v>100.11640319824119</v>
      </c>
      <c r="L28" s="8">
        <f t="shared" si="2"/>
        <v>1.1549990652596396</v>
      </c>
      <c r="M28" s="8">
        <f t="shared" si="5"/>
        <v>1.2585436418480551</v>
      </c>
      <c r="P28" s="6">
        <f t="shared" si="4"/>
        <v>-1.1614776143762899</v>
      </c>
    </row>
    <row r="29" spans="1:16" x14ac:dyDescent="0.15">
      <c r="A29" s="6">
        <v>14</v>
      </c>
      <c r="B29" s="6">
        <v>27</v>
      </c>
      <c r="D29">
        <v>643.94714355468795</v>
      </c>
      <c r="E29">
        <v>564.04852294921898</v>
      </c>
      <c r="F29">
        <v>482.32247924804699</v>
      </c>
      <c r="G29">
        <v>478.12295532226602</v>
      </c>
      <c r="I29" s="7">
        <f t="shared" si="0"/>
        <v>161.62466430664097</v>
      </c>
      <c r="J29" s="7">
        <f t="shared" si="0"/>
        <v>85.925567626952954</v>
      </c>
      <c r="K29" s="7">
        <f t="shared" si="1"/>
        <v>101.4767669677739</v>
      </c>
      <c r="L29" s="8">
        <f t="shared" si="2"/>
        <v>1.1809845401119337</v>
      </c>
      <c r="M29" s="8">
        <f t="shared" si="5"/>
        <v>1.2883641010184388</v>
      </c>
      <c r="P29" s="6">
        <f t="shared" si="4"/>
        <v>1.1804436533944049</v>
      </c>
    </row>
    <row r="30" spans="1:16" x14ac:dyDescent="0.15">
      <c r="A30" s="6">
        <v>14.5</v>
      </c>
      <c r="B30" s="6">
        <v>28</v>
      </c>
      <c r="D30">
        <v>643.89392089843795</v>
      </c>
      <c r="E30">
        <v>565.14904785156295</v>
      </c>
      <c r="F30">
        <v>482.90347290039102</v>
      </c>
      <c r="G30">
        <v>478.86441040039102</v>
      </c>
      <c r="I30" s="7">
        <f t="shared" si="0"/>
        <v>160.99044799804693</v>
      </c>
      <c r="J30" s="7">
        <f t="shared" si="0"/>
        <v>86.284637451171932</v>
      </c>
      <c r="K30" s="7">
        <f t="shared" si="1"/>
        <v>100.59120178222659</v>
      </c>
      <c r="L30" s="8">
        <f t="shared" si="2"/>
        <v>1.1658066227507844</v>
      </c>
      <c r="M30" s="8">
        <f t="shared" si="5"/>
        <v>1.2770211679753789</v>
      </c>
      <c r="P30" s="6">
        <f t="shared" si="4"/>
        <v>0.28963724492624382</v>
      </c>
    </row>
    <row r="31" spans="1:16" x14ac:dyDescent="0.15">
      <c r="A31" s="6">
        <v>15</v>
      </c>
      <c r="B31" s="6">
        <v>29</v>
      </c>
      <c r="D31">
        <v>644.23736572265602</v>
      </c>
      <c r="E31">
        <v>565.79571533203102</v>
      </c>
      <c r="F31">
        <v>481.82113647460898</v>
      </c>
      <c r="G31">
        <v>477.99771118164102</v>
      </c>
      <c r="I31" s="7">
        <f t="shared" si="0"/>
        <v>162.41622924804705</v>
      </c>
      <c r="J31" s="7">
        <f t="shared" si="0"/>
        <v>87.79800415039</v>
      </c>
      <c r="K31" s="7">
        <f t="shared" si="1"/>
        <v>100.95762634277405</v>
      </c>
      <c r="L31" s="8">
        <f t="shared" si="2"/>
        <v>1.1498852088920246</v>
      </c>
      <c r="M31" s="8">
        <f t="shared" si="5"/>
        <v>1.2649347384347087</v>
      </c>
      <c r="P31" s="6">
        <f t="shared" si="4"/>
        <v>-0.65955895057765379</v>
      </c>
    </row>
    <row r="32" spans="1:16" x14ac:dyDescent="0.15">
      <c r="A32" s="6">
        <v>15.5</v>
      </c>
      <c r="B32" s="6">
        <v>30</v>
      </c>
      <c r="D32">
        <v>644.92272949218795</v>
      </c>
      <c r="E32">
        <v>565.83319091796898</v>
      </c>
      <c r="F32">
        <v>482.21255493164102</v>
      </c>
      <c r="G32">
        <v>477.99041748046898</v>
      </c>
      <c r="I32" s="7">
        <f t="shared" si="0"/>
        <v>162.71017456054693</v>
      </c>
      <c r="J32" s="7">
        <f t="shared" si="0"/>
        <v>87.8427734375</v>
      </c>
      <c r="K32" s="7">
        <f t="shared" si="1"/>
        <v>101.22023315429693</v>
      </c>
      <c r="L32" s="8">
        <f t="shared" si="2"/>
        <v>1.1522886766128233</v>
      </c>
      <c r="M32" s="8">
        <f t="shared" si="5"/>
        <v>1.2711731904735968</v>
      </c>
      <c r="P32" s="6">
        <f t="shared" si="4"/>
        <v>-0.16962808048731776</v>
      </c>
    </row>
    <row r="33" spans="1:16" x14ac:dyDescent="0.15">
      <c r="A33" s="6">
        <v>16</v>
      </c>
      <c r="B33" s="6">
        <v>31</v>
      </c>
      <c r="D33">
        <v>644.91247558593795</v>
      </c>
      <c r="E33">
        <v>566.71685791015602</v>
      </c>
      <c r="F33">
        <v>482.80581665039102</v>
      </c>
      <c r="G33">
        <v>478.18844604492199</v>
      </c>
      <c r="I33" s="7">
        <f t="shared" si="0"/>
        <v>162.10665893554693</v>
      </c>
      <c r="J33" s="7">
        <f t="shared" si="0"/>
        <v>88.528411865234034</v>
      </c>
      <c r="K33" s="7">
        <f t="shared" si="1"/>
        <v>100.1367706298831</v>
      </c>
      <c r="L33" s="8">
        <f t="shared" si="2"/>
        <v>1.1311257992780934</v>
      </c>
      <c r="M33" s="8">
        <f t="shared" si="5"/>
        <v>1.2538452974569565</v>
      </c>
      <c r="P33" s="6">
        <f t="shared" si="4"/>
        <v>-1.5304576019062217</v>
      </c>
    </row>
    <row r="34" spans="1:16" x14ac:dyDescent="0.15">
      <c r="A34" s="6">
        <v>16.5</v>
      </c>
      <c r="B34" s="6">
        <v>32</v>
      </c>
      <c r="D34">
        <v>645.84307861328102</v>
      </c>
      <c r="E34">
        <v>567.578857421875</v>
      </c>
      <c r="F34">
        <v>483.23095703125</v>
      </c>
      <c r="G34">
        <v>478.36193847656301</v>
      </c>
      <c r="I34" s="7">
        <f t="shared" si="0"/>
        <v>162.61212158203102</v>
      </c>
      <c r="J34" s="7">
        <f t="shared" si="0"/>
        <v>89.216918945311988</v>
      </c>
      <c r="K34" s="7">
        <f t="shared" si="1"/>
        <v>100.16027832031264</v>
      </c>
      <c r="L34" s="8">
        <f t="shared" si="2"/>
        <v>1.1226601355927646</v>
      </c>
      <c r="M34" s="8">
        <f t="shared" si="5"/>
        <v>1.249214618089717</v>
      </c>
      <c r="P34" s="6">
        <f t="shared" si="4"/>
        <v>-1.8941235814406869</v>
      </c>
    </row>
    <row r="35" spans="1:16" x14ac:dyDescent="0.15">
      <c r="A35" s="6">
        <v>17</v>
      </c>
      <c r="B35" s="6">
        <v>33</v>
      </c>
      <c r="D35">
        <v>646.54498291015602</v>
      </c>
      <c r="E35">
        <v>568.73779296875</v>
      </c>
      <c r="F35">
        <v>481.73495483398398</v>
      </c>
      <c r="G35">
        <v>477.53314208984398</v>
      </c>
      <c r="I35" s="7">
        <f t="shared" si="0"/>
        <v>164.81002807617205</v>
      </c>
      <c r="J35" s="7">
        <f t="shared" si="0"/>
        <v>91.204650878906023</v>
      </c>
      <c r="K35" s="7">
        <f t="shared" si="1"/>
        <v>100.96677246093783</v>
      </c>
      <c r="L35" s="8">
        <f t="shared" si="2"/>
        <v>1.1070353483946027</v>
      </c>
      <c r="M35" s="8">
        <f t="shared" si="5"/>
        <v>1.2374248152096445</v>
      </c>
      <c r="P35" s="6">
        <f t="shared" si="4"/>
        <v>-2.8200244855785983</v>
      </c>
    </row>
    <row r="36" spans="1:16" x14ac:dyDescent="0.15">
      <c r="A36" s="6">
        <v>17.5</v>
      </c>
      <c r="B36" s="6">
        <v>34</v>
      </c>
      <c r="D36">
        <v>646.04498291015602</v>
      </c>
      <c r="E36">
        <v>567.54138183593795</v>
      </c>
      <c r="F36">
        <v>482.15359497070301</v>
      </c>
      <c r="G36">
        <v>478.36422729492199</v>
      </c>
      <c r="I36" s="7">
        <f t="shared" si="0"/>
        <v>163.89138793945301</v>
      </c>
      <c r="J36" s="7">
        <f t="shared" si="0"/>
        <v>89.177154541015966</v>
      </c>
      <c r="K36" s="7">
        <f t="shared" si="1"/>
        <v>101.46737976074184</v>
      </c>
      <c r="L36" s="8">
        <f t="shared" si="2"/>
        <v>1.1378180912250697</v>
      </c>
      <c r="M36" s="8">
        <f t="shared" si="5"/>
        <v>1.2720425423582011</v>
      </c>
      <c r="P36" s="6">
        <f t="shared" si="4"/>
        <v>-0.10135436088767173</v>
      </c>
    </row>
    <row r="37" spans="1:16" x14ac:dyDescent="0.15">
      <c r="A37" s="6">
        <v>18</v>
      </c>
      <c r="B37" s="6">
        <v>35</v>
      </c>
      <c r="D37">
        <v>646.03192138671898</v>
      </c>
      <c r="E37">
        <v>568.0595703125</v>
      </c>
      <c r="F37">
        <v>482.87438964843801</v>
      </c>
      <c r="G37">
        <v>478.69091796875</v>
      </c>
      <c r="I37" s="7">
        <f t="shared" si="0"/>
        <v>163.15753173828097</v>
      </c>
      <c r="J37" s="7">
        <f t="shared" si="0"/>
        <v>89.36865234375</v>
      </c>
      <c r="K37" s="7">
        <f t="shared" si="1"/>
        <v>100.59947509765597</v>
      </c>
      <c r="L37" s="8">
        <f t="shared" si="2"/>
        <v>1.1256684806066832</v>
      </c>
      <c r="M37" s="8">
        <f t="shared" si="5"/>
        <v>1.263727916057904</v>
      </c>
      <c r="P37" s="6">
        <f t="shared" si="4"/>
        <v>-0.75433559283229179</v>
      </c>
    </row>
    <row r="38" spans="1:16" x14ac:dyDescent="0.15">
      <c r="A38" s="6">
        <v>18.5</v>
      </c>
      <c r="B38" s="6">
        <v>36</v>
      </c>
      <c r="D38">
        <v>646.10803222656295</v>
      </c>
      <c r="E38">
        <v>567.898681640625</v>
      </c>
      <c r="F38">
        <v>482.26809692382801</v>
      </c>
      <c r="G38">
        <v>477.84375</v>
      </c>
      <c r="I38" s="7">
        <f t="shared" si="0"/>
        <v>163.83993530273494</v>
      </c>
      <c r="J38" s="7">
        <f t="shared" si="0"/>
        <v>90.054931640625</v>
      </c>
      <c r="K38" s="7">
        <f t="shared" si="1"/>
        <v>100.80148315429744</v>
      </c>
      <c r="L38" s="8">
        <f t="shared" si="2"/>
        <v>1.1193332926680557</v>
      </c>
      <c r="M38" s="8">
        <f t="shared" si="5"/>
        <v>1.2612277124373661</v>
      </c>
      <c r="P38" s="6">
        <f t="shared" si="4"/>
        <v>-0.95068669524959715</v>
      </c>
    </row>
    <row r="39" spans="1:16" x14ac:dyDescent="0.15">
      <c r="A39" s="6">
        <v>19</v>
      </c>
      <c r="B39" s="6">
        <v>37</v>
      </c>
      <c r="D39">
        <v>644.18096923828102</v>
      </c>
      <c r="E39">
        <v>566.63366699218795</v>
      </c>
      <c r="F39">
        <v>481.77670288085898</v>
      </c>
      <c r="G39">
        <v>477.50134277343801</v>
      </c>
      <c r="I39" s="7">
        <f t="shared" si="0"/>
        <v>162.40426635742205</v>
      </c>
      <c r="J39" s="7">
        <f t="shared" si="0"/>
        <v>89.132324218749943</v>
      </c>
      <c r="K39" s="7">
        <f t="shared" si="1"/>
        <v>100.01163940429709</v>
      </c>
      <c r="L39" s="8">
        <f t="shared" si="2"/>
        <v>1.1220580219455172</v>
      </c>
      <c r="M39" s="8">
        <f t="shared" si="5"/>
        <v>1.2677874260329169</v>
      </c>
      <c r="P39" s="6">
        <f t="shared" si="4"/>
        <v>-0.43552585576922159</v>
      </c>
    </row>
    <row r="40" spans="1:16" x14ac:dyDescent="0.15">
      <c r="A40" s="6">
        <v>19.5</v>
      </c>
      <c r="B40" s="6">
        <v>38</v>
      </c>
      <c r="D40">
        <v>646.03192138671898</v>
      </c>
      <c r="E40">
        <v>568.07336425781295</v>
      </c>
      <c r="F40">
        <v>482.67523193359398</v>
      </c>
      <c r="G40">
        <v>478.51742553710898</v>
      </c>
      <c r="I40" s="7">
        <f t="shared" si="0"/>
        <v>163.356689453125</v>
      </c>
      <c r="J40" s="7">
        <f t="shared" si="0"/>
        <v>89.555938720703978</v>
      </c>
      <c r="K40" s="7">
        <f t="shared" si="1"/>
        <v>100.66753234863222</v>
      </c>
      <c r="L40" s="8">
        <f t="shared" si="2"/>
        <v>1.1240743359586873</v>
      </c>
      <c r="M40" s="8">
        <f t="shared" si="5"/>
        <v>1.2736387243641767</v>
      </c>
      <c r="P40" s="6">
        <f t="shared" si="4"/>
        <v>2.400026781434323E-2</v>
      </c>
    </row>
    <row r="41" spans="1:16" x14ac:dyDescent="0.15">
      <c r="A41" s="6">
        <v>20</v>
      </c>
      <c r="B41" s="6">
        <v>39</v>
      </c>
      <c r="D41">
        <v>644.34307861328102</v>
      </c>
      <c r="E41">
        <v>567.39788818359398</v>
      </c>
      <c r="F41">
        <v>482.66717529296898</v>
      </c>
      <c r="G41">
        <v>478.64495849609398</v>
      </c>
      <c r="I41" s="7">
        <f t="shared" si="0"/>
        <v>161.67590332031205</v>
      </c>
      <c r="J41" s="7">
        <f t="shared" si="0"/>
        <v>88.7529296875</v>
      </c>
      <c r="K41" s="7">
        <f t="shared" si="1"/>
        <v>99.54885253906204</v>
      </c>
      <c r="L41" s="8">
        <f t="shared" si="2"/>
        <v>1.1216401857333003</v>
      </c>
      <c r="M41" s="8">
        <f t="shared" si="5"/>
        <v>1.275039558456879</v>
      </c>
      <c r="P41" s="6">
        <f t="shared" si="4"/>
        <v>0.1340134348005842</v>
      </c>
    </row>
    <row r="42" spans="1:16" x14ac:dyDescent="0.15">
      <c r="A42" s="6">
        <v>20.5</v>
      </c>
      <c r="B42" s="6">
        <v>40</v>
      </c>
      <c r="D42">
        <v>643.27838134765602</v>
      </c>
      <c r="E42">
        <v>567.74053955078102</v>
      </c>
      <c r="F42">
        <v>481.74914550781301</v>
      </c>
      <c r="G42">
        <v>478.11795043945301</v>
      </c>
      <c r="I42" s="7">
        <f t="shared" si="0"/>
        <v>161.52923583984301</v>
      </c>
      <c r="J42" s="7">
        <f t="shared" si="0"/>
        <v>89.622589111328011</v>
      </c>
      <c r="K42" s="7">
        <f t="shared" si="1"/>
        <v>98.793423461913406</v>
      </c>
      <c r="L42" s="8">
        <f t="shared" si="2"/>
        <v>1.1023272641587436</v>
      </c>
      <c r="M42" s="8">
        <f t="shared" si="5"/>
        <v>1.2595616212004117</v>
      </c>
      <c r="P42" s="6">
        <f t="shared" si="4"/>
        <v>-1.0815315786089048</v>
      </c>
    </row>
    <row r="43" spans="1:16" x14ac:dyDescent="0.15">
      <c r="A43" s="6">
        <v>21</v>
      </c>
      <c r="B43" s="6">
        <v>41</v>
      </c>
      <c r="D43">
        <v>635.63092041015602</v>
      </c>
      <c r="E43">
        <v>561.94598388671898</v>
      </c>
      <c r="F43">
        <v>481.67523193359398</v>
      </c>
      <c r="G43">
        <v>477.85140991210898</v>
      </c>
      <c r="I43" s="7">
        <f t="shared" si="0"/>
        <v>153.95568847656205</v>
      </c>
      <c r="J43" s="7">
        <f t="shared" si="0"/>
        <v>84.09457397461</v>
      </c>
      <c r="K43" s="7">
        <f t="shared" si="1"/>
        <v>95.089486694335051</v>
      </c>
      <c r="L43" s="8">
        <f t="shared" si="2"/>
        <v>1.1307446152595368</v>
      </c>
      <c r="M43" s="8">
        <f t="shared" si="5"/>
        <v>1.2918139566192945</v>
      </c>
      <c r="P43" s="6">
        <f t="shared" si="4"/>
        <v>1.4513747667022083</v>
      </c>
    </row>
    <row r="44" spans="1:16" x14ac:dyDescent="0.15">
      <c r="A44" s="6">
        <v>21.5</v>
      </c>
      <c r="B44" s="6">
        <v>42</v>
      </c>
      <c r="D44">
        <v>625.95269775390602</v>
      </c>
      <c r="E44">
        <v>557.148681640625</v>
      </c>
      <c r="F44">
        <v>482.61853027343801</v>
      </c>
      <c r="G44">
        <v>478.43737792968801</v>
      </c>
      <c r="I44" s="7">
        <f t="shared" si="0"/>
        <v>143.33416748046801</v>
      </c>
      <c r="J44" s="7">
        <f t="shared" si="0"/>
        <v>78.711303710936988</v>
      </c>
      <c r="K44" s="7">
        <f t="shared" si="1"/>
        <v>88.236254882812119</v>
      </c>
      <c r="L44" s="8">
        <f t="shared" si="2"/>
        <v>1.1210112235830192</v>
      </c>
      <c r="M44" s="8">
        <f t="shared" si="5"/>
        <v>1.2859155492608663</v>
      </c>
      <c r="P44" s="6">
        <f t="shared" si="4"/>
        <v>0.98814898068220625</v>
      </c>
    </row>
    <row r="45" spans="1:16" x14ac:dyDescent="0.15">
      <c r="A45" s="6">
        <v>22</v>
      </c>
      <c r="B45" s="6">
        <v>43</v>
      </c>
      <c r="D45">
        <v>628.79376220703102</v>
      </c>
      <c r="E45">
        <v>559.14471435546898</v>
      </c>
      <c r="F45">
        <v>481.01416015625</v>
      </c>
      <c r="G45">
        <v>477.17886352539102</v>
      </c>
      <c r="I45" s="7">
        <f t="shared" si="0"/>
        <v>147.77960205078102</v>
      </c>
      <c r="J45" s="7">
        <f t="shared" si="0"/>
        <v>81.965850830077954</v>
      </c>
      <c r="K45" s="7">
        <f t="shared" si="1"/>
        <v>90.403506469726466</v>
      </c>
      <c r="L45" s="8">
        <f t="shared" si="2"/>
        <v>1.1029411096718862</v>
      </c>
      <c r="M45" s="8">
        <f t="shared" si="5"/>
        <v>1.2716804196678226</v>
      </c>
      <c r="P45" s="6">
        <f t="shared" si="4"/>
        <v>-0.12979332037163574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633.349365234375</v>
      </c>
      <c r="E46">
        <v>560.3564453125</v>
      </c>
      <c r="F46">
        <v>482.74417114257801</v>
      </c>
      <c r="G46">
        <v>478.34317016601602</v>
      </c>
      <c r="I46" s="7">
        <f t="shared" si="0"/>
        <v>150.60519409179699</v>
      </c>
      <c r="J46" s="7">
        <f t="shared" si="0"/>
        <v>82.013275146483977</v>
      </c>
      <c r="K46" s="7">
        <f t="shared" si="1"/>
        <v>93.195901489258205</v>
      </c>
      <c r="L46" s="8">
        <f t="shared" si="2"/>
        <v>1.1363514177771943</v>
      </c>
      <c r="M46" s="8">
        <f t="shared" si="5"/>
        <v>1.3089257120912203</v>
      </c>
      <c r="P46" s="6">
        <f t="shared" si="4"/>
        <v>2.7952301325644018</v>
      </c>
    </row>
    <row r="47" spans="1:16" x14ac:dyDescent="0.15">
      <c r="A47" s="6">
        <v>23</v>
      </c>
      <c r="B47" s="6">
        <v>45</v>
      </c>
      <c r="D47">
        <v>627.32806396484398</v>
      </c>
      <c r="E47">
        <v>559.015380859375</v>
      </c>
      <c r="F47">
        <v>481.98773193359398</v>
      </c>
      <c r="G47">
        <v>477.89468383789102</v>
      </c>
      <c r="I47" s="7">
        <f t="shared" si="0"/>
        <v>145.34033203125</v>
      </c>
      <c r="J47" s="7">
        <f t="shared" si="0"/>
        <v>81.120697021483977</v>
      </c>
      <c r="K47" s="7">
        <f t="shared" si="1"/>
        <v>88.555844116211219</v>
      </c>
      <c r="L47" s="8">
        <f t="shared" si="2"/>
        <v>1.0916553650020797</v>
      </c>
      <c r="M47" s="8">
        <f t="shared" si="5"/>
        <v>1.2680646436341951</v>
      </c>
      <c r="P47" s="6">
        <f t="shared" si="4"/>
        <v>-0.41375483633171578</v>
      </c>
    </row>
    <row r="48" spans="1:16" x14ac:dyDescent="0.15">
      <c r="A48" s="6">
        <v>23.5</v>
      </c>
      <c r="B48" s="6">
        <v>46</v>
      </c>
      <c r="D48">
        <v>618.1455078125</v>
      </c>
      <c r="E48">
        <v>552.47277832031295</v>
      </c>
      <c r="F48">
        <v>481.31634521484398</v>
      </c>
      <c r="G48">
        <v>477.60974121093801</v>
      </c>
      <c r="I48" s="7">
        <f t="shared" si="0"/>
        <v>136.82916259765602</v>
      </c>
      <c r="J48" s="7">
        <f t="shared" si="0"/>
        <v>74.863037109374943</v>
      </c>
      <c r="K48" s="7">
        <f t="shared" si="1"/>
        <v>84.425036621093568</v>
      </c>
      <c r="L48" s="8">
        <f t="shared" si="2"/>
        <v>1.1277265775064473</v>
      </c>
      <c r="M48" s="8">
        <f t="shared" si="5"/>
        <v>1.3079708404566524</v>
      </c>
      <c r="P48" s="6">
        <f t="shared" si="4"/>
        <v>2.7202402011146996</v>
      </c>
    </row>
    <row r="49" spans="1:22" x14ac:dyDescent="0.15">
      <c r="A49" s="6">
        <v>24</v>
      </c>
      <c r="B49" s="6">
        <v>47</v>
      </c>
      <c r="D49">
        <v>622.2705078125</v>
      </c>
      <c r="E49">
        <v>555.69439697265602</v>
      </c>
      <c r="F49">
        <v>483.02029418945301</v>
      </c>
      <c r="G49">
        <v>478.51858520507801</v>
      </c>
      <c r="I49" s="7">
        <f t="shared" si="0"/>
        <v>139.25021362304699</v>
      </c>
      <c r="J49" s="7">
        <f t="shared" si="0"/>
        <v>77.175811767578011</v>
      </c>
      <c r="K49" s="7">
        <f t="shared" si="1"/>
        <v>85.227145385742375</v>
      </c>
      <c r="L49" s="8">
        <f t="shared" si="2"/>
        <v>1.1043245731241764</v>
      </c>
      <c r="M49" s="8">
        <f t="shared" si="5"/>
        <v>1.2884038203924708</v>
      </c>
      <c r="P49" s="6">
        <f t="shared" si="4"/>
        <v>1.1835629764825117</v>
      </c>
    </row>
    <row r="50" spans="1:22" x14ac:dyDescent="0.15">
      <c r="A50" s="6">
        <v>24.5</v>
      </c>
      <c r="B50" s="6">
        <v>48</v>
      </c>
      <c r="D50">
        <v>634.376953125</v>
      </c>
      <c r="E50">
        <v>564.222412109375</v>
      </c>
      <c r="F50">
        <v>481.25430297851602</v>
      </c>
      <c r="G50">
        <v>477.22021484375</v>
      </c>
      <c r="I50" s="7">
        <f t="shared" si="0"/>
        <v>153.12265014648398</v>
      </c>
      <c r="J50" s="7">
        <f t="shared" si="0"/>
        <v>87.002197265625</v>
      </c>
      <c r="K50" s="7">
        <f t="shared" si="1"/>
        <v>92.221112060546488</v>
      </c>
      <c r="L50" s="8">
        <f t="shared" si="2"/>
        <v>1.0599860113761002</v>
      </c>
      <c r="M50" s="8">
        <f t="shared" si="5"/>
        <v>1.2479002429624841</v>
      </c>
      <c r="P50" s="6">
        <f t="shared" si="4"/>
        <v>-1.9973467761845345</v>
      </c>
    </row>
    <row r="51" spans="1:22" x14ac:dyDescent="0.15">
      <c r="A51" s="6">
        <v>25</v>
      </c>
      <c r="B51" s="6">
        <v>49</v>
      </c>
      <c r="D51">
        <v>629.69677734375</v>
      </c>
      <c r="E51">
        <v>561.08752441406295</v>
      </c>
      <c r="F51">
        <v>482.52087402343801</v>
      </c>
      <c r="G51">
        <v>478.55572509765602</v>
      </c>
      <c r="I51" s="7">
        <f t="shared" si="0"/>
        <v>147.17590332031199</v>
      </c>
      <c r="J51" s="7">
        <f t="shared" si="0"/>
        <v>82.531799316406932</v>
      </c>
      <c r="K51" s="7">
        <f t="shared" si="1"/>
        <v>89.403643798827147</v>
      </c>
      <c r="L51" s="8">
        <f t="shared" si="2"/>
        <v>1.0832629912268752</v>
      </c>
      <c r="M51" s="8">
        <f t="shared" si="5"/>
        <v>1.2750122071313486</v>
      </c>
      <c r="P51" s="6">
        <f t="shared" si="4"/>
        <v>0.13186542458399156</v>
      </c>
    </row>
    <row r="52" spans="1:22" x14ac:dyDescent="0.15">
      <c r="A52" s="6">
        <v>25.5</v>
      </c>
      <c r="B52" s="6">
        <v>50</v>
      </c>
      <c r="D52">
        <v>643.16125488281295</v>
      </c>
      <c r="E52">
        <v>572.52404785156295</v>
      </c>
      <c r="F52">
        <v>482.03408813476602</v>
      </c>
      <c r="G52">
        <v>478.41784667968801</v>
      </c>
      <c r="I52" s="7">
        <f t="shared" si="0"/>
        <v>161.12716674804693</v>
      </c>
      <c r="J52" s="7">
        <f t="shared" si="0"/>
        <v>94.106201171874943</v>
      </c>
      <c r="K52" s="7">
        <f t="shared" si="1"/>
        <v>95.252825927734477</v>
      </c>
      <c r="L52" s="8">
        <f t="shared" si="2"/>
        <v>1.0121843698032753</v>
      </c>
      <c r="M52" s="8">
        <f t="shared" si="5"/>
        <v>1.2077685700258383</v>
      </c>
      <c r="P52" s="6">
        <f t="shared" si="4"/>
        <v>-5.1490493648183966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630.6044921875</v>
      </c>
      <c r="E53">
        <v>562.56903076171898</v>
      </c>
      <c r="F53">
        <v>481.57333374023398</v>
      </c>
      <c r="G53">
        <v>477.44082641601602</v>
      </c>
      <c r="I53" s="7">
        <f t="shared" si="0"/>
        <v>149.03115844726602</v>
      </c>
      <c r="J53" s="7">
        <f t="shared" si="0"/>
        <v>85.128204345702954</v>
      </c>
      <c r="K53" s="7">
        <f t="shared" si="1"/>
        <v>89.441415405273958</v>
      </c>
      <c r="L53" s="8">
        <f t="shared" si="2"/>
        <v>1.0506672388161178</v>
      </c>
      <c r="M53" s="8">
        <f t="shared" si="5"/>
        <v>1.2500864233567701</v>
      </c>
      <c r="P53" s="6">
        <f t="shared" si="4"/>
        <v>-1.8256571877946124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618.35687255859398</v>
      </c>
      <c r="E54">
        <v>554.86395263671898</v>
      </c>
      <c r="F54">
        <v>482.71084594726602</v>
      </c>
      <c r="G54">
        <v>478.58712768554699</v>
      </c>
      <c r="I54" s="7">
        <f t="shared" si="0"/>
        <v>135.64602661132795</v>
      </c>
      <c r="J54" s="7">
        <f t="shared" si="0"/>
        <v>76.276824951171989</v>
      </c>
      <c r="K54" s="7">
        <f t="shared" si="1"/>
        <v>82.252249145507562</v>
      </c>
      <c r="L54" s="8">
        <f t="shared" si="2"/>
        <v>1.0783386591951185</v>
      </c>
      <c r="M54" s="8">
        <f t="shared" si="5"/>
        <v>1.2815928280538602</v>
      </c>
      <c r="P54" s="6">
        <f t="shared" si="4"/>
        <v>0.64866820101047473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626.66796875</v>
      </c>
      <c r="E55">
        <v>560.39587402343795</v>
      </c>
      <c r="F55">
        <v>481.267333984375</v>
      </c>
      <c r="G55">
        <v>477.07238769531301</v>
      </c>
      <c r="I55" s="7">
        <f t="shared" si="0"/>
        <v>145.400634765625</v>
      </c>
      <c r="J55" s="7">
        <f t="shared" si="0"/>
        <v>83.323486328124943</v>
      </c>
      <c r="K55" s="7">
        <f t="shared" si="1"/>
        <v>87.074194335937534</v>
      </c>
      <c r="L55" s="8">
        <f t="shared" si="2"/>
        <v>1.0450138151090129</v>
      </c>
      <c r="M55" s="8">
        <f t="shared" si="5"/>
        <v>1.2521029682858442</v>
      </c>
      <c r="P55" s="6">
        <f t="shared" si="4"/>
        <v>-1.6672897585799726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630.41363525390602</v>
      </c>
      <c r="E56">
        <v>563.52520751953102</v>
      </c>
      <c r="F56">
        <v>482.24816894531301</v>
      </c>
      <c r="G56">
        <v>478.33511352539102</v>
      </c>
      <c r="I56" s="7">
        <f t="shared" si="0"/>
        <v>148.16546630859301</v>
      </c>
      <c r="J56" s="7">
        <f t="shared" si="0"/>
        <v>85.19009399414</v>
      </c>
      <c r="K56" s="7">
        <f t="shared" si="1"/>
        <v>88.532400512695006</v>
      </c>
      <c r="L56" s="8">
        <f t="shared" si="2"/>
        <v>1.0392335113374205</v>
      </c>
      <c r="M56" s="8">
        <f t="shared" si="5"/>
        <v>1.2501576488323412</v>
      </c>
      <c r="P56" s="6">
        <f t="shared" si="4"/>
        <v>-1.8200635631259301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626.55755615234398</v>
      </c>
      <c r="E57">
        <v>561.56903076171898</v>
      </c>
      <c r="F57">
        <v>482.1865234375</v>
      </c>
      <c r="G57">
        <v>477.933349609375</v>
      </c>
      <c r="I57" s="7">
        <f t="shared" si="0"/>
        <v>144.37103271484398</v>
      </c>
      <c r="J57" s="7">
        <f t="shared" si="0"/>
        <v>83.635681152343977</v>
      </c>
      <c r="K57" s="7">
        <f t="shared" si="1"/>
        <v>85.826055908203188</v>
      </c>
      <c r="L57" s="8">
        <f t="shared" si="2"/>
        <v>1.0261894770949422</v>
      </c>
      <c r="M57" s="8">
        <f t="shared" si="5"/>
        <v>1.2409485989079525</v>
      </c>
      <c r="P57" s="6">
        <f t="shared" si="4"/>
        <v>-2.5432874997750052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626.53625488281295</v>
      </c>
      <c r="E58">
        <v>563.70465087890602</v>
      </c>
      <c r="F58">
        <v>482.10226440429699</v>
      </c>
      <c r="G58">
        <v>477.77136230468801</v>
      </c>
      <c r="I58" s="7">
        <f t="shared" si="0"/>
        <v>144.43399047851597</v>
      </c>
      <c r="J58" s="7">
        <f t="shared" si="0"/>
        <v>85.933288574218011</v>
      </c>
      <c r="K58" s="7">
        <f t="shared" si="1"/>
        <v>84.28068847656337</v>
      </c>
      <c r="L58" s="8">
        <f t="shared" si="2"/>
        <v>0.98076880188022431</v>
      </c>
      <c r="M58" s="8">
        <f t="shared" si="5"/>
        <v>1.1993629080113239</v>
      </c>
      <c r="P58" s="6">
        <f t="shared" si="4"/>
        <v>-5.8091799995952735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630.3935546875</v>
      </c>
      <c r="E59">
        <v>565.369873046875</v>
      </c>
      <c r="F59">
        <v>481.99807739257801</v>
      </c>
      <c r="G59">
        <v>478.02835083007801</v>
      </c>
      <c r="I59" s="7">
        <f t="shared" si="0"/>
        <v>148.39547729492199</v>
      </c>
      <c r="J59" s="7">
        <f t="shared" si="0"/>
        <v>87.341522216796989</v>
      </c>
      <c r="K59" s="7">
        <f t="shared" si="1"/>
        <v>87.256411743164108</v>
      </c>
      <c r="L59" s="8">
        <f t="shared" si="2"/>
        <v>0.99902554396267995</v>
      </c>
      <c r="M59" s="8">
        <f t="shared" si="5"/>
        <v>1.2214546344118691</v>
      </c>
      <c r="P59" s="6">
        <f t="shared" si="4"/>
        <v>-4.0742273751705333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626.9775390625</v>
      </c>
      <c r="E60">
        <v>563.919189453125</v>
      </c>
      <c r="F60">
        <v>481.14630126953102</v>
      </c>
      <c r="G60">
        <v>477.26083374023398</v>
      </c>
      <c r="I60" s="7">
        <f t="shared" si="0"/>
        <v>145.83123779296898</v>
      </c>
      <c r="J60" s="7">
        <f t="shared" si="0"/>
        <v>86.658355712891023</v>
      </c>
      <c r="K60" s="7">
        <f t="shared" si="1"/>
        <v>85.170388793945264</v>
      </c>
      <c r="L60" s="8">
        <f t="shared" si="2"/>
        <v>0.98282950435990779</v>
      </c>
      <c r="M60" s="8">
        <f t="shared" si="5"/>
        <v>1.2090935791271864</v>
      </c>
      <c r="P60" s="6">
        <f t="shared" si="4"/>
        <v>-5.0449910410780703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622.08203125</v>
      </c>
      <c r="E61">
        <v>559.73382568359398</v>
      </c>
      <c r="F61">
        <v>482.48678588867199</v>
      </c>
      <c r="G61">
        <v>478.28112792968801</v>
      </c>
      <c r="I61" s="7">
        <f t="shared" si="0"/>
        <v>139.59524536132801</v>
      </c>
      <c r="J61" s="7">
        <f t="shared" si="0"/>
        <v>81.452697753905966</v>
      </c>
      <c r="K61" s="7">
        <f t="shared" si="1"/>
        <v>82.578356933593838</v>
      </c>
      <c r="L61" s="8">
        <f t="shared" si="2"/>
        <v>1.0138197900220425</v>
      </c>
      <c r="M61" s="8">
        <f t="shared" si="5"/>
        <v>1.2439188491074105</v>
      </c>
      <c r="P61" s="6">
        <f t="shared" si="4"/>
        <v>-2.3100217384074129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624.02642822265602</v>
      </c>
      <c r="E62">
        <v>560.26025390625</v>
      </c>
      <c r="F62">
        <v>480.91690063476602</v>
      </c>
      <c r="G62">
        <v>476.80545043945301</v>
      </c>
      <c r="I62" s="7">
        <f t="shared" si="0"/>
        <v>143.10952758789</v>
      </c>
      <c r="J62" s="7">
        <f t="shared" si="0"/>
        <v>83.454803466796989</v>
      </c>
      <c r="K62" s="7">
        <f t="shared" si="1"/>
        <v>84.691165161132119</v>
      </c>
      <c r="L62" s="8">
        <f t="shared" si="2"/>
        <v>1.0148147457423109</v>
      </c>
      <c r="M62" s="8">
        <f t="shared" si="5"/>
        <v>1.2487487891457685</v>
      </c>
      <c r="P62" s="6">
        <f t="shared" si="4"/>
        <v>-1.9307070124583987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625.84027099609398</v>
      </c>
      <c r="E63">
        <v>562.40496826171898</v>
      </c>
      <c r="F63">
        <v>481.86978149414102</v>
      </c>
      <c r="G63">
        <v>477.91766357421898</v>
      </c>
      <c r="I63" s="7">
        <f t="shared" si="0"/>
        <v>143.97048950195295</v>
      </c>
      <c r="J63" s="7">
        <f t="shared" si="0"/>
        <v>84.4873046875</v>
      </c>
      <c r="K63" s="7">
        <f t="shared" si="1"/>
        <v>84.829376220702954</v>
      </c>
      <c r="L63" s="8">
        <f t="shared" si="2"/>
        <v>1.0040487921169718</v>
      </c>
      <c r="M63" s="8">
        <f t="shared" si="5"/>
        <v>1.2418178198385188</v>
      </c>
      <c r="P63" s="6">
        <f t="shared" si="4"/>
        <v>-2.4750240645256123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627.11474609375</v>
      </c>
      <c r="E64">
        <v>563.621826171875</v>
      </c>
      <c r="F64">
        <v>482.972412109375</v>
      </c>
      <c r="G64">
        <v>478.22329711914102</v>
      </c>
      <c r="I64" s="7">
        <f t="shared" si="0"/>
        <v>144.142333984375</v>
      </c>
      <c r="J64" s="7">
        <f t="shared" si="0"/>
        <v>85.398529052733977</v>
      </c>
      <c r="K64" s="7">
        <f t="shared" si="1"/>
        <v>84.363363647461227</v>
      </c>
      <c r="L64" s="8">
        <f t="shared" si="2"/>
        <v>0.98787841644633567</v>
      </c>
      <c r="M64" s="8">
        <f t="shared" si="5"/>
        <v>1.2294824284859722</v>
      </c>
      <c r="P64" s="6">
        <f t="shared" si="4"/>
        <v>-3.4437722380444931</v>
      </c>
      <c r="U64" s="18">
        <v>12.5</v>
      </c>
      <c r="V64" s="20">
        <f t="shared" ref="V64:V83" si="6">L26</f>
        <v>1.2074613005146304</v>
      </c>
    </row>
    <row r="65" spans="1:22" x14ac:dyDescent="0.15">
      <c r="A65" s="6">
        <v>32</v>
      </c>
      <c r="B65" s="6">
        <v>63</v>
      </c>
      <c r="D65">
        <v>618.14392089843795</v>
      </c>
      <c r="E65">
        <v>556.90179443359398</v>
      </c>
      <c r="F65">
        <v>481.01837158203102</v>
      </c>
      <c r="G65">
        <v>476.548828125</v>
      </c>
      <c r="I65" s="7">
        <f t="shared" si="0"/>
        <v>137.12554931640693</v>
      </c>
      <c r="J65" s="7">
        <f t="shared" si="0"/>
        <v>80.352966308593977</v>
      </c>
      <c r="K65" s="7">
        <f t="shared" si="1"/>
        <v>80.878472900391159</v>
      </c>
      <c r="L65" s="8">
        <f t="shared" si="2"/>
        <v>1.0065399775010047</v>
      </c>
      <c r="M65" s="8">
        <f t="shared" si="5"/>
        <v>1.2519789738587306</v>
      </c>
      <c r="P65" s="6">
        <f t="shared" si="4"/>
        <v>-1.6770275424378038</v>
      </c>
      <c r="U65" s="18">
        <v>13</v>
      </c>
      <c r="V65" s="20">
        <f t="shared" si="6"/>
        <v>1.165592995476274</v>
      </c>
    </row>
    <row r="66" spans="1:22" x14ac:dyDescent="0.15">
      <c r="A66" s="6">
        <v>32.5</v>
      </c>
      <c r="B66" s="6">
        <v>64</v>
      </c>
      <c r="D66">
        <v>630.78112792968795</v>
      </c>
      <c r="E66">
        <v>566.55993652343795</v>
      </c>
      <c r="F66">
        <v>481.99157714843801</v>
      </c>
      <c r="G66">
        <v>477.95788574218801</v>
      </c>
      <c r="I66" s="7">
        <f t="shared" ref="I66:J129" si="7">D66-F66</f>
        <v>148.78955078124994</v>
      </c>
      <c r="J66" s="7">
        <f t="shared" si="7"/>
        <v>88.602050781249943</v>
      </c>
      <c r="K66" s="7">
        <f t="shared" ref="K66:K129" si="8">I66-0.7*J66</f>
        <v>86.768115234374989</v>
      </c>
      <c r="L66" s="8">
        <f t="shared" ref="L66:L129" si="9">K66/J66</f>
        <v>0.97930143229525501</v>
      </c>
      <c r="M66" s="8">
        <f t="shared" si="5"/>
        <v>1.2285754129710704</v>
      </c>
      <c r="P66" s="6">
        <f t="shared" si="4"/>
        <v>-3.5150038348622958</v>
      </c>
      <c r="U66" s="18">
        <v>13.5</v>
      </c>
      <c r="V66" s="20">
        <f t="shared" si="6"/>
        <v>1.1549990652596396</v>
      </c>
    </row>
    <row r="67" spans="1:22" x14ac:dyDescent="0.15">
      <c r="A67" s="6">
        <v>33</v>
      </c>
      <c r="B67" s="6">
        <v>65</v>
      </c>
      <c r="D67">
        <v>624.474365234375</v>
      </c>
      <c r="E67">
        <v>563.24761962890602</v>
      </c>
      <c r="F67">
        <v>481.44198608398398</v>
      </c>
      <c r="G67">
        <v>477.2451171875</v>
      </c>
      <c r="I67" s="7">
        <f t="shared" si="7"/>
        <v>143.03237915039102</v>
      </c>
      <c r="J67" s="7">
        <f t="shared" si="7"/>
        <v>86.002502441406023</v>
      </c>
      <c r="K67" s="7">
        <f t="shared" si="8"/>
        <v>82.830627441406818</v>
      </c>
      <c r="L67" s="8">
        <f t="shared" si="9"/>
        <v>0.96311880573288877</v>
      </c>
      <c r="M67" s="8">
        <f t="shared" si="5"/>
        <v>1.2162277707267937</v>
      </c>
      <c r="P67" s="6">
        <f t="shared" si="4"/>
        <v>-4.4847141204575918</v>
      </c>
      <c r="U67" s="18">
        <v>14</v>
      </c>
      <c r="V67" s="20">
        <f t="shared" si="6"/>
        <v>1.1809845401119337</v>
      </c>
    </row>
    <row r="68" spans="1:22" x14ac:dyDescent="0.15">
      <c r="A68" s="6">
        <v>33.5</v>
      </c>
      <c r="B68" s="6">
        <v>66</v>
      </c>
      <c r="D68">
        <v>619.14434814453102</v>
      </c>
      <c r="E68">
        <v>559.18096923828102</v>
      </c>
      <c r="F68">
        <v>480.98352050781301</v>
      </c>
      <c r="G68">
        <v>476.50515747070301</v>
      </c>
      <c r="I68" s="7">
        <f t="shared" si="7"/>
        <v>138.16082763671801</v>
      </c>
      <c r="J68" s="7">
        <f t="shared" si="7"/>
        <v>82.675811767578011</v>
      </c>
      <c r="K68" s="7">
        <f t="shared" si="8"/>
        <v>80.287759399413403</v>
      </c>
      <c r="L68" s="8">
        <f t="shared" si="9"/>
        <v>0.97111546512687397</v>
      </c>
      <c r="M68" s="8">
        <f t="shared" si="5"/>
        <v>1.2280594144388683</v>
      </c>
      <c r="P68" s="6">
        <f t="shared" si="4"/>
        <v>-3.5555272865569183</v>
      </c>
      <c r="U68" s="18">
        <v>14.5</v>
      </c>
      <c r="V68" s="20">
        <f t="shared" si="6"/>
        <v>1.1658066227507844</v>
      </c>
    </row>
    <row r="69" spans="1:22" x14ac:dyDescent="0.15">
      <c r="A69" s="6">
        <v>34</v>
      </c>
      <c r="B69" s="6">
        <v>67</v>
      </c>
      <c r="D69">
        <v>622.55993652343795</v>
      </c>
      <c r="E69">
        <v>562.48858642578102</v>
      </c>
      <c r="F69">
        <v>482.63577270507801</v>
      </c>
      <c r="G69">
        <v>478.67330932617199</v>
      </c>
      <c r="I69" s="7">
        <f t="shared" si="7"/>
        <v>139.92416381835994</v>
      </c>
      <c r="J69" s="7">
        <f t="shared" si="7"/>
        <v>83.815277099609034</v>
      </c>
      <c r="K69" s="7">
        <f t="shared" si="8"/>
        <v>81.253469848633614</v>
      </c>
      <c r="L69" s="8">
        <f t="shared" si="9"/>
        <v>0.96943507986102728</v>
      </c>
      <c r="M69" s="8">
        <f t="shared" si="5"/>
        <v>1.230214013491111</v>
      </c>
      <c r="P69" s="6">
        <f t="shared" si="4"/>
        <v>-3.386317908688683</v>
      </c>
      <c r="U69" s="18">
        <v>15</v>
      </c>
      <c r="V69" s="20">
        <f t="shared" si="6"/>
        <v>1.1498852088920246</v>
      </c>
    </row>
    <row r="70" spans="1:22" x14ac:dyDescent="0.15">
      <c r="A70" s="6">
        <v>34.5</v>
      </c>
      <c r="B70" s="6">
        <v>68</v>
      </c>
      <c r="D70">
        <v>621.61474609375</v>
      </c>
      <c r="E70">
        <v>561.36871337890602</v>
      </c>
      <c r="F70">
        <v>480.63079833984398</v>
      </c>
      <c r="G70">
        <v>476.70471191406301</v>
      </c>
      <c r="I70" s="7">
        <f t="shared" si="7"/>
        <v>140.98394775390602</v>
      </c>
      <c r="J70" s="7">
        <f t="shared" si="7"/>
        <v>84.664001464843011</v>
      </c>
      <c r="K70" s="7">
        <f t="shared" si="8"/>
        <v>81.719146728515909</v>
      </c>
      <c r="L70" s="8">
        <f t="shared" si="9"/>
        <v>0.96521715622489257</v>
      </c>
      <c r="M70" s="8">
        <f t="shared" si="5"/>
        <v>1.2298310741730658</v>
      </c>
      <c r="P70" s="6">
        <f t="shared" ref="P70:P133" si="10">(M70-$O$2)/$O$2*100</f>
        <v>-3.4163916821363562</v>
      </c>
      <c r="U70" s="18">
        <v>15.5</v>
      </c>
      <c r="V70" s="20">
        <f t="shared" si="6"/>
        <v>1.1522886766128233</v>
      </c>
    </row>
    <row r="71" spans="1:22" x14ac:dyDescent="0.15">
      <c r="A71" s="6">
        <v>35</v>
      </c>
      <c r="B71" s="6">
        <v>69</v>
      </c>
      <c r="D71">
        <v>619.94677734375</v>
      </c>
      <c r="E71">
        <v>559.14904785156295</v>
      </c>
      <c r="F71">
        <v>481.24551391601602</v>
      </c>
      <c r="G71">
        <v>477.96896362304699</v>
      </c>
      <c r="I71" s="7">
        <f t="shared" si="7"/>
        <v>138.70126342773398</v>
      </c>
      <c r="J71" s="7">
        <f t="shared" si="7"/>
        <v>81.180084228515966</v>
      </c>
      <c r="K71" s="7">
        <f t="shared" si="8"/>
        <v>81.875204467772804</v>
      </c>
      <c r="L71" s="8">
        <f t="shared" si="9"/>
        <v>1.0085626942354498</v>
      </c>
      <c r="M71" s="8">
        <f t="shared" si="5"/>
        <v>1.2770115965017124</v>
      </c>
      <c r="P71" s="6">
        <f t="shared" si="10"/>
        <v>0.28888555838729768</v>
      </c>
      <c r="U71" s="18">
        <v>16</v>
      </c>
      <c r="V71" s="20">
        <f t="shared" si="6"/>
        <v>1.1311257992780934</v>
      </c>
    </row>
    <row r="72" spans="1:22" x14ac:dyDescent="0.15">
      <c r="A72" s="6">
        <v>35.5</v>
      </c>
      <c r="B72" s="6">
        <v>70</v>
      </c>
      <c r="D72">
        <v>622.21014404296898</v>
      </c>
      <c r="E72">
        <v>561.48107910156295</v>
      </c>
      <c r="F72">
        <v>481.95364379882801</v>
      </c>
      <c r="G72">
        <v>478.60934448242199</v>
      </c>
      <c r="I72" s="7">
        <f t="shared" si="7"/>
        <v>140.25650024414097</v>
      </c>
      <c r="J72" s="7">
        <f t="shared" si="7"/>
        <v>82.871734619140966</v>
      </c>
      <c r="K72" s="7">
        <f t="shared" si="8"/>
        <v>82.246286010742296</v>
      </c>
      <c r="L72" s="8">
        <f t="shared" si="9"/>
        <v>0.99245281142873276</v>
      </c>
      <c r="M72" s="8">
        <f t="shared" si="5"/>
        <v>1.264736698013085</v>
      </c>
      <c r="P72" s="6">
        <f t="shared" si="10"/>
        <v>-0.67511186586406724</v>
      </c>
      <c r="U72" s="18">
        <v>16.5</v>
      </c>
      <c r="V72" s="20">
        <f t="shared" si="6"/>
        <v>1.1226601355927646</v>
      </c>
    </row>
    <row r="73" spans="1:22" x14ac:dyDescent="0.15">
      <c r="A73" s="6">
        <v>36</v>
      </c>
      <c r="B73" s="6">
        <v>71</v>
      </c>
      <c r="D73">
        <v>625.21374511718795</v>
      </c>
      <c r="E73">
        <v>562.63800048828102</v>
      </c>
      <c r="F73">
        <v>480.86633300781301</v>
      </c>
      <c r="G73">
        <v>477.11605834960898</v>
      </c>
      <c r="I73" s="7">
        <f t="shared" si="7"/>
        <v>144.34741210937494</v>
      </c>
      <c r="J73" s="7">
        <f t="shared" si="7"/>
        <v>85.521942138672046</v>
      </c>
      <c r="K73" s="7">
        <f t="shared" si="8"/>
        <v>84.482052612304514</v>
      </c>
      <c r="L73" s="8">
        <f t="shared" si="9"/>
        <v>0.98784066988701713</v>
      </c>
      <c r="M73" s="8">
        <f t="shared" si="5"/>
        <v>1.2639595407894588</v>
      </c>
      <c r="P73" s="6">
        <f t="shared" si="10"/>
        <v>-0.73614516585494316</v>
      </c>
      <c r="U73" s="18">
        <v>17</v>
      </c>
      <c r="V73" s="20">
        <f t="shared" si="6"/>
        <v>1.1070353483946027</v>
      </c>
    </row>
    <row r="74" spans="1:22" x14ac:dyDescent="0.15">
      <c r="A74" s="6">
        <v>36.5</v>
      </c>
      <c r="B74" s="6">
        <v>72</v>
      </c>
      <c r="D74">
        <v>621.90142822265602</v>
      </c>
      <c r="E74">
        <v>563.00238037109398</v>
      </c>
      <c r="F74">
        <v>481.74377441406301</v>
      </c>
      <c r="G74">
        <v>477.707763671875</v>
      </c>
      <c r="I74" s="7">
        <f t="shared" si="7"/>
        <v>140.15765380859301</v>
      </c>
      <c r="J74" s="7">
        <f t="shared" si="7"/>
        <v>85.294616699218977</v>
      </c>
      <c r="K74" s="7">
        <f t="shared" si="8"/>
        <v>80.451422119139721</v>
      </c>
      <c r="L74" s="8">
        <f t="shared" si="9"/>
        <v>0.9432180509450182</v>
      </c>
      <c r="M74" s="8">
        <f t="shared" si="5"/>
        <v>1.2231719061655493</v>
      </c>
      <c r="P74" s="6">
        <f t="shared" si="10"/>
        <v>-3.9393630788326779</v>
      </c>
      <c r="U74" s="18">
        <v>17.5</v>
      </c>
      <c r="V74" s="20">
        <f t="shared" si="6"/>
        <v>1.1378180912250697</v>
      </c>
    </row>
    <row r="75" spans="1:22" x14ac:dyDescent="0.15">
      <c r="A75" s="6">
        <v>37</v>
      </c>
      <c r="B75" s="6">
        <v>73</v>
      </c>
      <c r="D75">
        <v>614.37896728515602</v>
      </c>
      <c r="E75">
        <v>557.83239746093795</v>
      </c>
      <c r="F75">
        <v>481.443115234375</v>
      </c>
      <c r="G75">
        <v>477.27078247070301</v>
      </c>
      <c r="I75" s="7">
        <f t="shared" si="7"/>
        <v>132.93585205078102</v>
      </c>
      <c r="J75" s="7">
        <f t="shared" si="7"/>
        <v>80.561614990234943</v>
      </c>
      <c r="K75" s="7">
        <f t="shared" si="8"/>
        <v>76.542721557616574</v>
      </c>
      <c r="L75" s="8">
        <f t="shared" si="9"/>
        <v>0.95011404087287088</v>
      </c>
      <c r="M75" s="8">
        <f t="shared" si="5"/>
        <v>1.2339028804114915</v>
      </c>
      <c r="P75" s="6">
        <f t="shared" si="10"/>
        <v>-3.096616269775128</v>
      </c>
      <c r="U75" s="18">
        <v>18</v>
      </c>
      <c r="V75" s="20">
        <f t="shared" si="6"/>
        <v>1.1256684806066832</v>
      </c>
    </row>
    <row r="76" spans="1:22" x14ac:dyDescent="0.15">
      <c r="A76" s="6">
        <v>37.5</v>
      </c>
      <c r="B76" s="6">
        <v>74</v>
      </c>
      <c r="D76">
        <v>619.91955566406295</v>
      </c>
      <c r="E76">
        <v>561.89471435546898</v>
      </c>
      <c r="F76">
        <v>481.85562133789102</v>
      </c>
      <c r="G76">
        <v>477.7939453125</v>
      </c>
      <c r="I76" s="7">
        <f t="shared" si="7"/>
        <v>138.06393432617193</v>
      </c>
      <c r="J76" s="7">
        <f t="shared" si="7"/>
        <v>84.100769042968977</v>
      </c>
      <c r="K76" s="7">
        <f t="shared" si="8"/>
        <v>79.193395996093642</v>
      </c>
      <c r="L76" s="8">
        <f t="shared" si="9"/>
        <v>0.94164889212406555</v>
      </c>
      <c r="M76" s="8">
        <f t="shared" si="5"/>
        <v>1.2292727159807757</v>
      </c>
      <c r="P76" s="6">
        <f t="shared" si="10"/>
        <v>-3.4602418092617255</v>
      </c>
      <c r="U76" s="18">
        <v>18.5</v>
      </c>
      <c r="V76" s="20">
        <f t="shared" si="6"/>
        <v>1.1193332926680557</v>
      </c>
    </row>
    <row r="77" spans="1:22" x14ac:dyDescent="0.15">
      <c r="A77" s="6">
        <v>38</v>
      </c>
      <c r="B77" s="6">
        <v>75</v>
      </c>
      <c r="D77">
        <v>622.03271484375</v>
      </c>
      <c r="E77">
        <v>563.67193603515602</v>
      </c>
      <c r="F77">
        <v>480.70318603515602</v>
      </c>
      <c r="G77">
        <v>477.379150390625</v>
      </c>
      <c r="I77" s="7">
        <f t="shared" si="7"/>
        <v>141.32952880859398</v>
      </c>
      <c r="J77" s="7">
        <f t="shared" si="7"/>
        <v>86.292785644531023</v>
      </c>
      <c r="K77" s="7">
        <f t="shared" si="8"/>
        <v>80.924578857422262</v>
      </c>
      <c r="L77" s="8">
        <f t="shared" si="9"/>
        <v>0.93779078115264225</v>
      </c>
      <c r="M77" s="8">
        <f t="shared" si="5"/>
        <v>1.2292495893274418</v>
      </c>
      <c r="P77" s="6">
        <f t="shared" si="10"/>
        <v>-3.4620580388840008</v>
      </c>
      <c r="U77" s="18">
        <v>19</v>
      </c>
      <c r="V77" s="20">
        <f t="shared" si="6"/>
        <v>1.1220580219455172</v>
      </c>
    </row>
    <row r="78" spans="1:22" x14ac:dyDescent="0.15">
      <c r="A78" s="6">
        <v>38.5</v>
      </c>
      <c r="B78" s="6">
        <v>76</v>
      </c>
      <c r="D78">
        <v>615.70941162109398</v>
      </c>
      <c r="E78">
        <v>557.330810546875</v>
      </c>
      <c r="F78">
        <v>482.14016723632801</v>
      </c>
      <c r="G78">
        <v>478.615478515625</v>
      </c>
      <c r="I78" s="7">
        <f t="shared" si="7"/>
        <v>133.56924438476597</v>
      </c>
      <c r="J78" s="7">
        <f t="shared" si="7"/>
        <v>78.71533203125</v>
      </c>
      <c r="K78" s="7">
        <f t="shared" si="8"/>
        <v>78.468511962890972</v>
      </c>
      <c r="L78" s="8">
        <f t="shared" si="9"/>
        <v>0.99686439652873415</v>
      </c>
      <c r="M78" s="8">
        <f t="shared" si="5"/>
        <v>1.2921581890216232</v>
      </c>
      <c r="P78" s="6">
        <f t="shared" si="10"/>
        <v>1.4784087295081811</v>
      </c>
      <c r="U78" s="18">
        <v>19.5</v>
      </c>
      <c r="V78" s="20">
        <f t="shared" si="6"/>
        <v>1.1240743359586873</v>
      </c>
    </row>
    <row r="79" spans="1:22" x14ac:dyDescent="0.15">
      <c r="A79" s="6">
        <v>39</v>
      </c>
      <c r="B79" s="6">
        <v>77</v>
      </c>
      <c r="D79">
        <v>618.445556640625</v>
      </c>
      <c r="E79">
        <v>559.55676269531295</v>
      </c>
      <c r="F79">
        <v>481.54116821289102</v>
      </c>
      <c r="G79">
        <v>477.68710327148398</v>
      </c>
      <c r="I79" s="7">
        <f t="shared" si="7"/>
        <v>136.90438842773398</v>
      </c>
      <c r="J79" s="7">
        <f t="shared" si="7"/>
        <v>81.869659423828978</v>
      </c>
      <c r="K79" s="7">
        <f t="shared" si="8"/>
        <v>79.595626831053693</v>
      </c>
      <c r="L79" s="8">
        <f t="shared" si="9"/>
        <v>0.9722237443177465</v>
      </c>
      <c r="M79" s="8">
        <f t="shared" si="5"/>
        <v>1.2713525211287249</v>
      </c>
      <c r="P79" s="6">
        <f t="shared" si="10"/>
        <v>-0.15554451883562986</v>
      </c>
      <c r="U79" s="18">
        <v>20</v>
      </c>
      <c r="V79" s="20">
        <f t="shared" si="6"/>
        <v>1.1216401857333003</v>
      </c>
    </row>
    <row r="80" spans="1:22" x14ac:dyDescent="0.15">
      <c r="A80" s="6">
        <v>39.5</v>
      </c>
      <c r="B80" s="6">
        <v>78</v>
      </c>
      <c r="D80">
        <v>618.64312744140602</v>
      </c>
      <c r="E80">
        <v>559.13720703125</v>
      </c>
      <c r="F80">
        <v>481.89047241210898</v>
      </c>
      <c r="G80">
        <v>478.06051635742199</v>
      </c>
      <c r="I80" s="7">
        <f t="shared" si="7"/>
        <v>136.75265502929705</v>
      </c>
      <c r="J80" s="7">
        <f t="shared" si="7"/>
        <v>81.076690673828011</v>
      </c>
      <c r="K80" s="7">
        <f t="shared" si="8"/>
        <v>79.998971557617438</v>
      </c>
      <c r="L80" s="8">
        <f t="shared" si="9"/>
        <v>0.98670741112823357</v>
      </c>
      <c r="M80" s="8">
        <f t="shared" si="5"/>
        <v>1.2896711722573015</v>
      </c>
      <c r="P80" s="6">
        <f t="shared" si="10"/>
        <v>1.283093244243904</v>
      </c>
      <c r="U80" s="18">
        <v>20.5</v>
      </c>
      <c r="V80" s="20">
        <f t="shared" si="6"/>
        <v>1.1023272641587436</v>
      </c>
    </row>
    <row r="81" spans="1:22" x14ac:dyDescent="0.15">
      <c r="A81" s="6">
        <v>40</v>
      </c>
      <c r="B81" s="6">
        <v>79</v>
      </c>
      <c r="D81">
        <v>621.435302734375</v>
      </c>
      <c r="E81">
        <v>561.53704833984398</v>
      </c>
      <c r="F81">
        <v>481.80352783203102</v>
      </c>
      <c r="G81">
        <v>477.78591918945301</v>
      </c>
      <c r="I81" s="7">
        <f t="shared" si="7"/>
        <v>139.63177490234398</v>
      </c>
      <c r="J81" s="7">
        <f t="shared" si="7"/>
        <v>83.751129150390966</v>
      </c>
      <c r="K81" s="7">
        <f t="shared" si="8"/>
        <v>81.005984497070301</v>
      </c>
      <c r="L81" s="8">
        <f t="shared" si="9"/>
        <v>0.96722259531102872</v>
      </c>
      <c r="M81" s="8">
        <f t="shared" si="5"/>
        <v>1.2740213407581862</v>
      </c>
      <c r="P81" s="6">
        <f t="shared" si="10"/>
        <v>5.4048680731421633E-2</v>
      </c>
      <c r="U81" s="18">
        <v>21</v>
      </c>
      <c r="V81" s="20">
        <f t="shared" si="6"/>
        <v>1.1307446152595368</v>
      </c>
    </row>
    <row r="82" spans="1:22" x14ac:dyDescent="0.15">
      <c r="A82" s="6">
        <v>40.5</v>
      </c>
      <c r="B82" s="6">
        <v>80</v>
      </c>
      <c r="D82">
        <v>617.77447509765602</v>
      </c>
      <c r="E82">
        <v>558.99761962890602</v>
      </c>
      <c r="F82">
        <v>481.52813720703102</v>
      </c>
      <c r="G82">
        <v>477.8720703125</v>
      </c>
      <c r="I82" s="7">
        <f t="shared" si="7"/>
        <v>136.246337890625</v>
      </c>
      <c r="J82" s="7">
        <f t="shared" si="7"/>
        <v>81.125549316406023</v>
      </c>
      <c r="K82" s="7">
        <f t="shared" si="8"/>
        <v>79.458453369140784</v>
      </c>
      <c r="L82" s="8">
        <f t="shared" si="9"/>
        <v>0.97945042022750162</v>
      </c>
      <c r="M82" s="8">
        <f t="shared" si="5"/>
        <v>1.2900841499927485</v>
      </c>
      <c r="P82" s="6">
        <f t="shared" si="10"/>
        <v>1.3155260561007862</v>
      </c>
      <c r="U82" s="18">
        <v>21.5</v>
      </c>
      <c r="V82" s="20">
        <f t="shared" si="6"/>
        <v>1.1210112235830192</v>
      </c>
    </row>
    <row r="83" spans="1:22" x14ac:dyDescent="0.15">
      <c r="A83" s="6">
        <v>41</v>
      </c>
      <c r="B83" s="6">
        <v>81</v>
      </c>
      <c r="D83">
        <v>616.857666015625</v>
      </c>
      <c r="E83">
        <v>558.66442871093795</v>
      </c>
      <c r="F83">
        <v>481.61471557617199</v>
      </c>
      <c r="G83">
        <v>477.79510498046898</v>
      </c>
      <c r="I83" s="7">
        <f t="shared" si="7"/>
        <v>135.24295043945301</v>
      </c>
      <c r="J83" s="7">
        <f t="shared" si="7"/>
        <v>80.869323730468977</v>
      </c>
      <c r="K83" s="7">
        <f t="shared" si="8"/>
        <v>78.634423828124739</v>
      </c>
      <c r="L83" s="8">
        <f t="shared" si="9"/>
        <v>0.97236405846804186</v>
      </c>
      <c r="M83" s="8">
        <f t="shared" si="5"/>
        <v>1.2868327725513782</v>
      </c>
      <c r="P83" s="6">
        <f t="shared" si="10"/>
        <v>1.0601822354041133</v>
      </c>
      <c r="U83" s="18">
        <v>22</v>
      </c>
      <c r="V83" s="20">
        <f t="shared" si="6"/>
        <v>1.1029411096718862</v>
      </c>
    </row>
    <row r="84" spans="1:22" x14ac:dyDescent="0.15">
      <c r="A84" s="6">
        <v>41.5</v>
      </c>
      <c r="B84" s="6">
        <v>82</v>
      </c>
      <c r="D84">
        <v>613.57373046875</v>
      </c>
      <c r="E84">
        <v>555.78863525390602</v>
      </c>
      <c r="F84">
        <v>481.76483154296898</v>
      </c>
      <c r="G84">
        <v>478.00228881835898</v>
      </c>
      <c r="I84" s="7">
        <f t="shared" si="7"/>
        <v>131.80889892578102</v>
      </c>
      <c r="J84" s="7">
        <f t="shared" si="7"/>
        <v>77.786346435547046</v>
      </c>
      <c r="K84" s="7">
        <f t="shared" si="8"/>
        <v>77.358456420898094</v>
      </c>
      <c r="L84" s="8">
        <f t="shared" si="9"/>
        <v>0.99449916297324115</v>
      </c>
      <c r="M84" s="8">
        <f t="shared" si="5"/>
        <v>1.312802861374667</v>
      </c>
      <c r="P84" s="6">
        <f t="shared" si="10"/>
        <v>3.0997183469592819</v>
      </c>
      <c r="U84" s="18">
        <v>65</v>
      </c>
      <c r="V84" s="20">
        <f t="shared" ref="V84:V104" si="11">L131</f>
        <v>0.7501026598847127</v>
      </c>
    </row>
    <row r="85" spans="1:22" x14ac:dyDescent="0.15">
      <c r="A85" s="6">
        <v>42</v>
      </c>
      <c r="B85" s="6">
        <v>83</v>
      </c>
      <c r="D85">
        <v>612.17431640625</v>
      </c>
      <c r="E85">
        <v>556.62384033203102</v>
      </c>
      <c r="F85">
        <v>482.16546630859398</v>
      </c>
      <c r="G85">
        <v>478.61776733398398</v>
      </c>
      <c r="I85" s="7">
        <f t="shared" si="7"/>
        <v>130.00885009765602</v>
      </c>
      <c r="J85" s="7">
        <f t="shared" si="7"/>
        <v>78.006072998047046</v>
      </c>
      <c r="K85" s="7">
        <f t="shared" si="8"/>
        <v>75.404598999023094</v>
      </c>
      <c r="L85" s="8">
        <f t="shared" si="9"/>
        <v>0.96665036581076091</v>
      </c>
      <c r="M85" s="8">
        <f t="shared" si="5"/>
        <v>1.2887890485302762</v>
      </c>
      <c r="P85" s="6">
        <f t="shared" si="10"/>
        <v>1.2138165002031041</v>
      </c>
      <c r="U85" s="18">
        <v>65.5</v>
      </c>
      <c r="V85" s="20">
        <f t="shared" si="11"/>
        <v>0.76624335904385887</v>
      </c>
    </row>
    <row r="86" spans="1:22" x14ac:dyDescent="0.15">
      <c r="A86" s="6">
        <v>42.5</v>
      </c>
      <c r="B86" s="6">
        <v>84</v>
      </c>
      <c r="D86">
        <v>610.171142578125</v>
      </c>
      <c r="E86">
        <v>554.84899902343795</v>
      </c>
      <c r="F86">
        <v>481.05783081054699</v>
      </c>
      <c r="G86">
        <v>477.22253417968801</v>
      </c>
      <c r="I86" s="7">
        <f t="shared" si="7"/>
        <v>129.11331176757801</v>
      </c>
      <c r="J86" s="7">
        <f t="shared" si="7"/>
        <v>77.626464843749943</v>
      </c>
      <c r="K86" s="7">
        <f t="shared" si="8"/>
        <v>74.774786376953045</v>
      </c>
      <c r="L86" s="8">
        <f t="shared" si="9"/>
        <v>0.96326409462884999</v>
      </c>
      <c r="M86" s="8">
        <f t="shared" si="5"/>
        <v>1.2892377616664548</v>
      </c>
      <c r="P86" s="6">
        <f t="shared" si="10"/>
        <v>1.2490557576115986</v>
      </c>
      <c r="U86" s="18">
        <v>66</v>
      </c>
      <c r="V86" s="20">
        <f t="shared" si="11"/>
        <v>0.76315583186122393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609.94677734375</v>
      </c>
      <c r="E87">
        <v>557.38879394531295</v>
      </c>
      <c r="F87">
        <v>482.25582885742199</v>
      </c>
      <c r="G87">
        <v>478.18307495117199</v>
      </c>
      <c r="I87" s="7">
        <f t="shared" si="7"/>
        <v>127.69094848632801</v>
      </c>
      <c r="J87" s="7">
        <f t="shared" si="7"/>
        <v>79.205718994140966</v>
      </c>
      <c r="K87" s="7">
        <f t="shared" si="8"/>
        <v>72.246945190429329</v>
      </c>
      <c r="L87" s="8">
        <f t="shared" si="9"/>
        <v>0.91214303850677259</v>
      </c>
      <c r="M87" s="8">
        <f t="shared" si="5"/>
        <v>1.2419516898624667</v>
      </c>
      <c r="P87" s="6">
        <f t="shared" si="10"/>
        <v>-2.4645107101064418</v>
      </c>
      <c r="U87" s="18">
        <v>66.5</v>
      </c>
      <c r="V87" s="20">
        <f t="shared" si="11"/>
        <v>0.7575923756788564</v>
      </c>
    </row>
    <row r="88" spans="1:22" x14ac:dyDescent="0.15">
      <c r="A88" s="6">
        <v>43.5</v>
      </c>
      <c r="B88" s="6">
        <v>86</v>
      </c>
      <c r="D88">
        <v>610.45544433593795</v>
      </c>
      <c r="E88">
        <v>558.027587890625</v>
      </c>
      <c r="F88">
        <v>480.86251831054699</v>
      </c>
      <c r="G88">
        <v>476.85064697265602</v>
      </c>
      <c r="I88" s="7">
        <f t="shared" si="7"/>
        <v>129.59292602539097</v>
      </c>
      <c r="J88" s="7">
        <f t="shared" si="7"/>
        <v>81.176940917968977</v>
      </c>
      <c r="K88" s="7">
        <f t="shared" si="8"/>
        <v>72.769067382812693</v>
      </c>
      <c r="L88" s="8">
        <f t="shared" si="9"/>
        <v>0.89642534640899296</v>
      </c>
      <c r="M88" s="8">
        <f t="shared" ref="M88:M151" si="12">L88+ABS($N$2)*A88</f>
        <v>1.2300689820827766</v>
      </c>
      <c r="P88" s="6">
        <f t="shared" si="10"/>
        <v>-3.3977078117660464</v>
      </c>
      <c r="U88" s="18">
        <v>67</v>
      </c>
      <c r="V88" s="20">
        <f t="shared" si="11"/>
        <v>0.73944959755738726</v>
      </c>
    </row>
    <row r="89" spans="1:22" x14ac:dyDescent="0.15">
      <c r="A89" s="6">
        <v>44</v>
      </c>
      <c r="B89" s="6">
        <v>87</v>
      </c>
      <c r="D89">
        <v>611.84820556640602</v>
      </c>
      <c r="E89">
        <v>559.277587890625</v>
      </c>
      <c r="F89">
        <v>481.82342529296898</v>
      </c>
      <c r="G89">
        <v>477.59249877929699</v>
      </c>
      <c r="I89" s="7">
        <f t="shared" si="7"/>
        <v>130.02478027343705</v>
      </c>
      <c r="J89" s="7">
        <f t="shared" si="7"/>
        <v>81.685089111328011</v>
      </c>
      <c r="K89" s="7">
        <f t="shared" si="8"/>
        <v>72.845217895507432</v>
      </c>
      <c r="L89" s="8">
        <f t="shared" si="9"/>
        <v>0.89178109111477144</v>
      </c>
      <c r="M89" s="8">
        <f t="shared" si="12"/>
        <v>1.2292597111066446</v>
      </c>
      <c r="P89" s="6">
        <f t="shared" si="10"/>
        <v>-3.4612631346255771</v>
      </c>
      <c r="U89" s="18">
        <v>67.5</v>
      </c>
      <c r="V89" s="20">
        <f t="shared" si="11"/>
        <v>0.76915161181487246</v>
      </c>
    </row>
    <row r="90" spans="1:22" x14ac:dyDescent="0.15">
      <c r="A90" s="6">
        <v>44.5</v>
      </c>
      <c r="B90" s="6">
        <v>88</v>
      </c>
      <c r="D90">
        <v>611.65179443359398</v>
      </c>
      <c r="E90">
        <v>561.0654296875</v>
      </c>
      <c r="F90">
        <v>480.93756103515602</v>
      </c>
      <c r="G90">
        <v>476.94064331054699</v>
      </c>
      <c r="I90" s="7">
        <f t="shared" si="7"/>
        <v>130.71423339843795</v>
      </c>
      <c r="J90" s="7">
        <f t="shared" si="7"/>
        <v>84.124786376953011</v>
      </c>
      <c r="K90" s="7">
        <f t="shared" si="8"/>
        <v>71.826882934570847</v>
      </c>
      <c r="L90" s="8">
        <f t="shared" si="9"/>
        <v>0.85381355517175705</v>
      </c>
      <c r="M90" s="8">
        <f t="shared" si="12"/>
        <v>1.1951271594817197</v>
      </c>
      <c r="P90" s="6">
        <f t="shared" si="10"/>
        <v>-6.1418304631488532</v>
      </c>
      <c r="U90" s="18">
        <v>68</v>
      </c>
      <c r="V90" s="20">
        <f t="shared" si="11"/>
        <v>0.79427232119916236</v>
      </c>
    </row>
    <row r="91" spans="1:22" x14ac:dyDescent="0.15">
      <c r="A91" s="6">
        <v>45</v>
      </c>
      <c r="B91" s="6">
        <v>89</v>
      </c>
      <c r="D91">
        <v>610.42352294921898</v>
      </c>
      <c r="E91">
        <v>559.99523925781295</v>
      </c>
      <c r="F91">
        <v>481.60437011718801</v>
      </c>
      <c r="G91">
        <v>477.62466430664102</v>
      </c>
      <c r="I91" s="7">
        <f t="shared" si="7"/>
        <v>128.81915283203097</v>
      </c>
      <c r="J91" s="7">
        <f t="shared" si="7"/>
        <v>82.370574951171932</v>
      </c>
      <c r="K91" s="7">
        <f t="shared" si="8"/>
        <v>71.159750366210616</v>
      </c>
      <c r="L91" s="8">
        <f t="shared" si="9"/>
        <v>0.86389770143516753</v>
      </c>
      <c r="M91" s="8">
        <f t="shared" si="12"/>
        <v>1.2090462900632195</v>
      </c>
      <c r="P91" s="6">
        <f t="shared" si="10"/>
        <v>-5.0487048425324437</v>
      </c>
      <c r="U91" s="18">
        <v>68.5</v>
      </c>
      <c r="V91" s="20">
        <f t="shared" si="11"/>
        <v>0.73695223342416172</v>
      </c>
    </row>
    <row r="92" spans="1:22" x14ac:dyDescent="0.15">
      <c r="A92" s="6">
        <v>45.5</v>
      </c>
      <c r="B92" s="6">
        <v>90</v>
      </c>
      <c r="D92">
        <v>607.83160400390602</v>
      </c>
      <c r="E92">
        <v>557.72833251953102</v>
      </c>
      <c r="F92">
        <v>480.83685302734398</v>
      </c>
      <c r="G92">
        <v>476.85867309570301</v>
      </c>
      <c r="I92" s="7">
        <f t="shared" si="7"/>
        <v>126.99475097656205</v>
      </c>
      <c r="J92" s="7">
        <f t="shared" si="7"/>
        <v>80.869659423828011</v>
      </c>
      <c r="K92" s="7">
        <f t="shared" si="8"/>
        <v>70.385989379882432</v>
      </c>
      <c r="L92" s="8">
        <f t="shared" si="9"/>
        <v>0.87036337090277649</v>
      </c>
      <c r="M92" s="8">
        <f t="shared" si="12"/>
        <v>1.219346943848918</v>
      </c>
      <c r="P92" s="6">
        <f t="shared" si="10"/>
        <v>-4.239752839652887</v>
      </c>
      <c r="U92" s="18">
        <v>69</v>
      </c>
      <c r="V92" s="20">
        <f t="shared" si="11"/>
        <v>0.72629194517540707</v>
      </c>
    </row>
    <row r="93" spans="1:22" x14ac:dyDescent="0.15">
      <c r="A93" s="6">
        <v>46</v>
      </c>
      <c r="B93" s="6">
        <v>91</v>
      </c>
      <c r="D93">
        <v>608.53314208984398</v>
      </c>
      <c r="E93">
        <v>557.51104736328102</v>
      </c>
      <c r="F93">
        <v>481.100341796875</v>
      </c>
      <c r="G93">
        <v>477.33856201171898</v>
      </c>
      <c r="I93" s="7">
        <f t="shared" si="7"/>
        <v>127.43280029296898</v>
      </c>
      <c r="J93" s="7">
        <f t="shared" si="7"/>
        <v>80.172485351562045</v>
      </c>
      <c r="K93" s="7">
        <f t="shared" si="8"/>
        <v>71.312060546875557</v>
      </c>
      <c r="L93" s="8">
        <f t="shared" si="9"/>
        <v>0.88948297204667037</v>
      </c>
      <c r="M93" s="8">
        <f t="shared" si="12"/>
        <v>1.2423015293109014</v>
      </c>
      <c r="P93" s="6">
        <f t="shared" si="10"/>
        <v>-2.4370364032920091</v>
      </c>
      <c r="U93" s="18">
        <v>69.5</v>
      </c>
      <c r="V93" s="20">
        <f t="shared" si="11"/>
        <v>0.73647504357785931</v>
      </c>
    </row>
    <row r="94" spans="1:22" x14ac:dyDescent="0.15">
      <c r="A94" s="6">
        <v>46.5</v>
      </c>
      <c r="B94" s="6">
        <v>92</v>
      </c>
      <c r="D94">
        <v>606.75592041015602</v>
      </c>
      <c r="E94">
        <v>557.226318359375</v>
      </c>
      <c r="F94">
        <v>481.71353149414102</v>
      </c>
      <c r="G94">
        <v>477.68289184570301</v>
      </c>
      <c r="I94" s="7">
        <f t="shared" si="7"/>
        <v>125.042388916015</v>
      </c>
      <c r="J94" s="7">
        <f t="shared" si="7"/>
        <v>79.543426513671989</v>
      </c>
      <c r="K94" s="7">
        <f t="shared" si="8"/>
        <v>69.361990356444608</v>
      </c>
      <c r="L94" s="8">
        <f t="shared" si="9"/>
        <v>0.87200153924124213</v>
      </c>
      <c r="M94" s="8">
        <f t="shared" si="12"/>
        <v>1.2286550808235626</v>
      </c>
      <c r="P94" s="6">
        <f t="shared" si="10"/>
        <v>-3.5087471961887289</v>
      </c>
      <c r="U94" s="18">
        <v>70</v>
      </c>
      <c r="V94" s="20">
        <f t="shared" si="11"/>
        <v>0.72122687708734379</v>
      </c>
    </row>
    <row r="95" spans="1:22" x14ac:dyDescent="0.15">
      <c r="A95" s="6">
        <v>47</v>
      </c>
      <c r="B95" s="6">
        <v>93</v>
      </c>
      <c r="D95">
        <v>608.29339599609398</v>
      </c>
      <c r="E95">
        <v>558.44006347656295</v>
      </c>
      <c r="F95">
        <v>480.963623046875</v>
      </c>
      <c r="G95">
        <v>476.8134765625</v>
      </c>
      <c r="I95" s="7">
        <f t="shared" si="7"/>
        <v>127.32977294921898</v>
      </c>
      <c r="J95" s="7">
        <f t="shared" si="7"/>
        <v>81.626586914062955</v>
      </c>
      <c r="K95" s="7">
        <f t="shared" si="8"/>
        <v>70.191162109374915</v>
      </c>
      <c r="L95" s="8">
        <f t="shared" si="9"/>
        <v>0.85990563568794887</v>
      </c>
      <c r="M95" s="8">
        <f t="shared" si="12"/>
        <v>1.2203941615883589</v>
      </c>
      <c r="P95" s="6">
        <f t="shared" si="10"/>
        <v>-4.1575105950928437</v>
      </c>
      <c r="U95" s="18">
        <v>70.5</v>
      </c>
      <c r="V95" s="20">
        <f t="shared" si="11"/>
        <v>0.73869657069426253</v>
      </c>
    </row>
    <row r="96" spans="1:22" x14ac:dyDescent="0.15">
      <c r="A96" s="6">
        <v>47.5</v>
      </c>
      <c r="B96" s="6">
        <v>94</v>
      </c>
      <c r="D96">
        <v>609.13562011718795</v>
      </c>
      <c r="E96">
        <v>558.441650390625</v>
      </c>
      <c r="F96">
        <v>481.06433105468801</v>
      </c>
      <c r="G96">
        <v>477.02835083007801</v>
      </c>
      <c r="I96" s="7">
        <f t="shared" si="7"/>
        <v>128.07128906249994</v>
      </c>
      <c r="J96" s="7">
        <f t="shared" si="7"/>
        <v>81.413299560546989</v>
      </c>
      <c r="K96" s="7">
        <f t="shared" si="8"/>
        <v>71.081979370117054</v>
      </c>
      <c r="L96" s="8">
        <f t="shared" si="9"/>
        <v>0.8731003380750274</v>
      </c>
      <c r="M96" s="8">
        <f t="shared" si="12"/>
        <v>1.2374238482935267</v>
      </c>
      <c r="P96" s="6">
        <f t="shared" si="10"/>
        <v>-2.8201004214120333</v>
      </c>
      <c r="U96" s="18">
        <v>71</v>
      </c>
      <c r="V96" s="20">
        <f t="shared" si="11"/>
        <v>0.72417945776974801</v>
      </c>
    </row>
    <row r="97" spans="1:22" x14ac:dyDescent="0.15">
      <c r="A97" s="6">
        <v>48</v>
      </c>
      <c r="B97" s="6">
        <v>95</v>
      </c>
      <c r="D97">
        <v>606.07019042968795</v>
      </c>
      <c r="E97">
        <v>555.73815917968795</v>
      </c>
      <c r="F97">
        <v>480.874755859375</v>
      </c>
      <c r="G97">
        <v>477.21331787109398</v>
      </c>
      <c r="I97" s="7">
        <f t="shared" si="7"/>
        <v>125.19543457031295</v>
      </c>
      <c r="J97" s="7">
        <f t="shared" si="7"/>
        <v>78.524841308593977</v>
      </c>
      <c r="K97" s="7">
        <f t="shared" si="8"/>
        <v>70.228045654297176</v>
      </c>
      <c r="L97" s="8">
        <f t="shared" si="9"/>
        <v>0.89434177113849478</v>
      </c>
      <c r="M97" s="8">
        <f t="shared" si="12"/>
        <v>1.2625002656750837</v>
      </c>
      <c r="P97" s="6">
        <f t="shared" si="10"/>
        <v>-0.85074794263840103</v>
      </c>
      <c r="U97" s="18">
        <v>71.5</v>
      </c>
      <c r="V97" s="20">
        <f t="shared" si="11"/>
        <v>0.72784701850200972</v>
      </c>
    </row>
    <row r="98" spans="1:22" x14ac:dyDescent="0.15">
      <c r="A98" s="6">
        <v>48.5</v>
      </c>
      <c r="B98" s="6">
        <v>96</v>
      </c>
      <c r="D98">
        <v>608.84344482421898</v>
      </c>
      <c r="E98">
        <v>559.652587890625</v>
      </c>
      <c r="F98">
        <v>481.64114379882801</v>
      </c>
      <c r="G98">
        <v>477.84411621093801</v>
      </c>
      <c r="I98" s="7">
        <f t="shared" si="7"/>
        <v>127.20230102539097</v>
      </c>
      <c r="J98" s="7">
        <f t="shared" si="7"/>
        <v>81.808471679686988</v>
      </c>
      <c r="K98" s="7">
        <f t="shared" si="8"/>
        <v>69.936370849610086</v>
      </c>
      <c r="L98" s="8">
        <f t="shared" si="9"/>
        <v>0.85487932256501575</v>
      </c>
      <c r="M98" s="8">
        <f t="shared" si="12"/>
        <v>1.2268728014196941</v>
      </c>
      <c r="P98" s="6">
        <f t="shared" si="10"/>
        <v>-3.6487168062199031</v>
      </c>
      <c r="U98" s="18">
        <v>72</v>
      </c>
      <c r="V98" s="20">
        <f t="shared" si="11"/>
        <v>0.70964737822392931</v>
      </c>
    </row>
    <row r="99" spans="1:22" x14ac:dyDescent="0.15">
      <c r="A99" s="6">
        <v>49</v>
      </c>
      <c r="B99" s="6">
        <v>97</v>
      </c>
      <c r="D99">
        <v>609.69873046875</v>
      </c>
      <c r="E99">
        <v>559.47711181640602</v>
      </c>
      <c r="F99">
        <v>481.55572509765602</v>
      </c>
      <c r="G99">
        <v>477.98544311523398</v>
      </c>
      <c r="I99" s="7">
        <f t="shared" si="7"/>
        <v>128.14300537109398</v>
      </c>
      <c r="J99" s="7">
        <f t="shared" si="7"/>
        <v>81.491668701172046</v>
      </c>
      <c r="K99" s="7">
        <f t="shared" si="8"/>
        <v>71.098837280273557</v>
      </c>
      <c r="L99" s="8">
        <f t="shared" si="9"/>
        <v>0.87246755911934082</v>
      </c>
      <c r="M99" s="8">
        <f t="shared" si="12"/>
        <v>1.2482960222921087</v>
      </c>
      <c r="P99" s="6">
        <f t="shared" si="10"/>
        <v>-1.9662646246959929</v>
      </c>
      <c r="U99" s="18">
        <v>72.5</v>
      </c>
      <c r="V99" s="20">
        <f t="shared" si="11"/>
        <v>0.70634913765120144</v>
      </c>
    </row>
    <row r="100" spans="1:22" x14ac:dyDescent="0.15">
      <c r="A100" s="6">
        <v>49.5</v>
      </c>
      <c r="B100" s="6">
        <v>98</v>
      </c>
      <c r="D100">
        <v>609.69439697265602</v>
      </c>
      <c r="E100">
        <v>560.99212646484398</v>
      </c>
      <c r="F100">
        <v>481.80966186523398</v>
      </c>
      <c r="G100">
        <v>478.00613403320301</v>
      </c>
      <c r="I100" s="7">
        <f t="shared" si="7"/>
        <v>127.88473510742205</v>
      </c>
      <c r="J100" s="7">
        <f t="shared" si="7"/>
        <v>82.985992431640966</v>
      </c>
      <c r="K100" s="7">
        <f t="shared" si="8"/>
        <v>69.794540405273381</v>
      </c>
      <c r="L100" s="8">
        <f t="shared" si="9"/>
        <v>0.84104001603362233</v>
      </c>
      <c r="M100" s="8">
        <f t="shared" si="12"/>
        <v>1.2207034635244796</v>
      </c>
      <c r="P100" s="6">
        <f t="shared" si="10"/>
        <v>-4.1332198630747721</v>
      </c>
      <c r="U100" s="18">
        <v>73</v>
      </c>
      <c r="V100" s="20">
        <f t="shared" si="11"/>
        <v>0.72022642294792161</v>
      </c>
    </row>
    <row r="101" spans="1:22" x14ac:dyDescent="0.15">
      <c r="A101" s="6">
        <v>50</v>
      </c>
      <c r="B101" s="6">
        <v>99</v>
      </c>
      <c r="D101">
        <v>611.07257080078102</v>
      </c>
      <c r="E101">
        <v>561.93176269531295</v>
      </c>
      <c r="F101">
        <v>481.28646850585898</v>
      </c>
      <c r="G101">
        <v>477.58676147460898</v>
      </c>
      <c r="I101" s="7">
        <f t="shared" si="7"/>
        <v>129.78610229492205</v>
      </c>
      <c r="J101" s="7">
        <f t="shared" si="7"/>
        <v>84.345001220703978</v>
      </c>
      <c r="K101" s="7">
        <f t="shared" si="8"/>
        <v>70.744601440429264</v>
      </c>
      <c r="L101" s="8">
        <f t="shared" si="9"/>
        <v>0.83875274665434174</v>
      </c>
      <c r="M101" s="8">
        <f t="shared" si="12"/>
        <v>1.2222511784632886</v>
      </c>
      <c r="P101" s="6">
        <f t="shared" si="10"/>
        <v>-4.011671549182843</v>
      </c>
      <c r="U101" s="18">
        <v>73.5</v>
      </c>
      <c r="V101" s="20">
        <f t="shared" si="11"/>
        <v>0.71810335432070926</v>
      </c>
    </row>
    <row r="102" spans="1:22" x14ac:dyDescent="0.15">
      <c r="A102" s="6">
        <v>50.5</v>
      </c>
      <c r="B102" s="6">
        <v>100</v>
      </c>
      <c r="D102">
        <v>610.80364990234398</v>
      </c>
      <c r="E102">
        <v>561.14154052734398</v>
      </c>
      <c r="F102">
        <v>481.130615234375</v>
      </c>
      <c r="G102">
        <v>477.09805297851602</v>
      </c>
      <c r="I102" s="7">
        <f t="shared" si="7"/>
        <v>129.67303466796898</v>
      </c>
      <c r="J102" s="7">
        <f t="shared" si="7"/>
        <v>84.043487548827954</v>
      </c>
      <c r="K102" s="7">
        <f t="shared" si="8"/>
        <v>70.842593383789421</v>
      </c>
      <c r="L102" s="8">
        <f t="shared" si="9"/>
        <v>0.84292781570530351</v>
      </c>
      <c r="M102" s="8">
        <f t="shared" si="12"/>
        <v>1.2302612318323396</v>
      </c>
      <c r="P102" s="6">
        <f t="shared" si="10"/>
        <v>-3.3826096613769905</v>
      </c>
      <c r="U102" s="18">
        <v>74</v>
      </c>
      <c r="V102" s="20">
        <f t="shared" si="11"/>
        <v>0.7064811093475809</v>
      </c>
    </row>
    <row r="103" spans="1:22" x14ac:dyDescent="0.15">
      <c r="A103" s="6">
        <v>51</v>
      </c>
      <c r="B103" s="6">
        <v>101</v>
      </c>
      <c r="D103">
        <v>608.449951171875</v>
      </c>
      <c r="E103">
        <v>559.94598388671898</v>
      </c>
      <c r="F103">
        <v>481.29299926757801</v>
      </c>
      <c r="G103">
        <v>477.50747680664102</v>
      </c>
      <c r="I103" s="7">
        <f t="shared" si="7"/>
        <v>127.15695190429699</v>
      </c>
      <c r="J103" s="7">
        <f t="shared" si="7"/>
        <v>82.438507080077954</v>
      </c>
      <c r="K103" s="7">
        <f t="shared" si="8"/>
        <v>69.449996948242415</v>
      </c>
      <c r="L103" s="8">
        <f t="shared" si="9"/>
        <v>0.84244607778718084</v>
      </c>
      <c r="M103" s="8">
        <f t="shared" si="12"/>
        <v>1.2336144782323064</v>
      </c>
      <c r="P103" s="6">
        <f t="shared" si="10"/>
        <v>-3.119265659351794</v>
      </c>
      <c r="U103" s="18">
        <v>74.5</v>
      </c>
      <c r="V103" s="20">
        <f t="shared" si="11"/>
        <v>0.68857691501758167</v>
      </c>
    </row>
    <row r="104" spans="1:22" x14ac:dyDescent="0.15">
      <c r="A104" s="6">
        <v>51.5</v>
      </c>
      <c r="B104" s="6">
        <v>102</v>
      </c>
      <c r="D104">
        <v>609.55718994140602</v>
      </c>
      <c r="E104">
        <v>560.24920654296898</v>
      </c>
      <c r="F104">
        <v>481.84640502929699</v>
      </c>
      <c r="G104">
        <v>477.63461303710898</v>
      </c>
      <c r="I104" s="7">
        <f t="shared" si="7"/>
        <v>127.71078491210903</v>
      </c>
      <c r="J104" s="7">
        <f t="shared" si="7"/>
        <v>82.61459350586</v>
      </c>
      <c r="K104" s="7">
        <f t="shared" si="8"/>
        <v>69.880569458007045</v>
      </c>
      <c r="L104" s="8">
        <f t="shared" si="9"/>
        <v>0.84586229251433998</v>
      </c>
      <c r="M104" s="8">
        <f t="shared" si="12"/>
        <v>1.2408656772775553</v>
      </c>
      <c r="P104" s="6">
        <f t="shared" si="10"/>
        <v>-2.5497996707873947</v>
      </c>
      <c r="U104" s="18">
        <v>75</v>
      </c>
      <c r="V104" s="20">
        <f t="shared" si="11"/>
        <v>0.68384120813008531</v>
      </c>
    </row>
    <row r="105" spans="1:22" x14ac:dyDescent="0.15">
      <c r="A105" s="6">
        <v>52</v>
      </c>
      <c r="B105" s="6">
        <v>103</v>
      </c>
      <c r="D105">
        <v>609.45941162109398</v>
      </c>
      <c r="E105">
        <v>560.17150878906295</v>
      </c>
      <c r="F105">
        <v>481.29644775390602</v>
      </c>
      <c r="G105">
        <v>477.37802124023398</v>
      </c>
      <c r="I105" s="7">
        <f t="shared" si="7"/>
        <v>128.16296386718795</v>
      </c>
      <c r="J105" s="7">
        <f t="shared" si="7"/>
        <v>82.793487548828978</v>
      </c>
      <c r="K105" s="7">
        <f t="shared" si="8"/>
        <v>70.207522583007673</v>
      </c>
      <c r="L105" s="8">
        <f t="shared" si="9"/>
        <v>0.84798363568875512</v>
      </c>
      <c r="M105" s="8">
        <f t="shared" si="12"/>
        <v>1.2468220047700598</v>
      </c>
      <c r="P105" s="6">
        <f t="shared" si="10"/>
        <v>-2.0820251823798723</v>
      </c>
    </row>
    <row r="106" spans="1:22" x14ac:dyDescent="0.15">
      <c r="A106" s="6">
        <v>52.5</v>
      </c>
      <c r="B106" s="6">
        <v>104</v>
      </c>
      <c r="D106">
        <v>610.09027099609398</v>
      </c>
      <c r="E106">
        <v>561.63958740234398</v>
      </c>
      <c r="F106">
        <v>480.24551391601602</v>
      </c>
      <c r="G106">
        <v>476.84259033203102</v>
      </c>
      <c r="I106" s="7">
        <f t="shared" si="7"/>
        <v>129.84475708007795</v>
      </c>
      <c r="J106" s="7">
        <f t="shared" si="7"/>
        <v>84.796997070312955</v>
      </c>
      <c r="K106" s="7">
        <f t="shared" si="8"/>
        <v>70.486859130858889</v>
      </c>
      <c r="L106" s="8">
        <f t="shared" si="9"/>
        <v>0.83124239732701599</v>
      </c>
      <c r="M106" s="8">
        <f t="shared" si="12"/>
        <v>1.23391575072641</v>
      </c>
      <c r="P106" s="6">
        <f t="shared" si="10"/>
        <v>-3.0956055118904735</v>
      </c>
    </row>
    <row r="107" spans="1:22" x14ac:dyDescent="0.15">
      <c r="A107" s="6">
        <v>53</v>
      </c>
      <c r="B107" s="6">
        <v>105</v>
      </c>
      <c r="D107">
        <v>607.92388916015602</v>
      </c>
      <c r="E107">
        <v>559.97515869140602</v>
      </c>
      <c r="F107">
        <v>481.55841064453102</v>
      </c>
      <c r="G107">
        <v>477.22061157226602</v>
      </c>
      <c r="I107" s="7">
        <f t="shared" si="7"/>
        <v>126.365478515625</v>
      </c>
      <c r="J107" s="7">
        <f t="shared" si="7"/>
        <v>82.75454711914</v>
      </c>
      <c r="K107" s="7">
        <f t="shared" si="8"/>
        <v>68.437295532227012</v>
      </c>
      <c r="L107" s="8">
        <f t="shared" si="9"/>
        <v>0.82699136077319424</v>
      </c>
      <c r="M107" s="8">
        <f t="shared" si="12"/>
        <v>1.2334996984906779</v>
      </c>
      <c r="P107" s="6">
        <f t="shared" si="10"/>
        <v>-3.1282797766896007</v>
      </c>
    </row>
    <row r="108" spans="1:22" x14ac:dyDescent="0.15">
      <c r="A108" s="6">
        <v>53.5</v>
      </c>
      <c r="B108" s="6">
        <v>106</v>
      </c>
      <c r="D108">
        <v>602.72161865234398</v>
      </c>
      <c r="E108">
        <v>557.08953857421898</v>
      </c>
      <c r="F108">
        <v>481.78170776367199</v>
      </c>
      <c r="G108">
        <v>477.83837890625</v>
      </c>
      <c r="I108" s="7">
        <f t="shared" si="7"/>
        <v>120.93991088867199</v>
      </c>
      <c r="J108" s="7">
        <f t="shared" si="7"/>
        <v>79.251159667968977</v>
      </c>
      <c r="K108" s="7">
        <f t="shared" si="8"/>
        <v>65.46409912109371</v>
      </c>
      <c r="L108" s="8">
        <f t="shared" si="9"/>
        <v>0.82603332740318758</v>
      </c>
      <c r="M108" s="8">
        <f t="shared" si="12"/>
        <v>1.2363766494387607</v>
      </c>
      <c r="P108" s="6">
        <f t="shared" si="10"/>
        <v>-2.9023411828821755</v>
      </c>
    </row>
    <row r="109" spans="1:22" x14ac:dyDescent="0.15">
      <c r="A109" s="6">
        <v>54</v>
      </c>
      <c r="B109" s="6">
        <v>107</v>
      </c>
      <c r="D109">
        <v>605.8955078125</v>
      </c>
      <c r="E109">
        <v>560.11590576171898</v>
      </c>
      <c r="F109">
        <v>480.90768432617199</v>
      </c>
      <c r="G109">
        <v>476.68746948242199</v>
      </c>
      <c r="I109" s="7">
        <f t="shared" si="7"/>
        <v>124.98782348632801</v>
      </c>
      <c r="J109" s="7">
        <f t="shared" si="7"/>
        <v>83.428436279296989</v>
      </c>
      <c r="K109" s="7">
        <f t="shared" si="8"/>
        <v>66.587918090820125</v>
      </c>
      <c r="L109" s="8">
        <f t="shared" si="9"/>
        <v>0.79814414677389933</v>
      </c>
      <c r="M109" s="8">
        <f t="shared" si="12"/>
        <v>1.2123224531275618</v>
      </c>
      <c r="P109" s="6">
        <f t="shared" si="10"/>
        <v>-4.7914145066180964</v>
      </c>
    </row>
    <row r="110" spans="1:22" x14ac:dyDescent="0.15">
      <c r="A110" s="6">
        <v>54.5</v>
      </c>
      <c r="B110" s="6">
        <v>108</v>
      </c>
      <c r="D110">
        <v>605.29571533203102</v>
      </c>
      <c r="E110">
        <v>558.85565185546898</v>
      </c>
      <c r="F110">
        <v>480.125244140625</v>
      </c>
      <c r="G110">
        <v>476.76025390625</v>
      </c>
      <c r="I110" s="7">
        <f t="shared" si="7"/>
        <v>125.17047119140602</v>
      </c>
      <c r="J110" s="7">
        <f t="shared" si="7"/>
        <v>82.095397949218977</v>
      </c>
      <c r="K110" s="7">
        <f t="shared" si="8"/>
        <v>67.703692626952744</v>
      </c>
      <c r="L110" s="8">
        <f t="shared" si="9"/>
        <v>0.82469534612441509</v>
      </c>
      <c r="M110" s="8">
        <f t="shared" si="12"/>
        <v>1.2427086367961671</v>
      </c>
      <c r="P110" s="6">
        <f t="shared" si="10"/>
        <v>-2.4050646059241441</v>
      </c>
    </row>
    <row r="111" spans="1:22" x14ac:dyDescent="0.15">
      <c r="A111" s="6">
        <v>55</v>
      </c>
      <c r="B111" s="6">
        <v>109</v>
      </c>
      <c r="D111">
        <v>605.66247558593795</v>
      </c>
      <c r="E111">
        <v>559.236572265625</v>
      </c>
      <c r="F111">
        <v>482.13671875</v>
      </c>
      <c r="G111">
        <v>477.977783203125</v>
      </c>
      <c r="I111" s="7">
        <f t="shared" si="7"/>
        <v>123.52575683593795</v>
      </c>
      <c r="J111" s="7">
        <f t="shared" si="7"/>
        <v>81.2587890625</v>
      </c>
      <c r="K111" s="7">
        <f t="shared" si="8"/>
        <v>66.644604492187966</v>
      </c>
      <c r="L111" s="8">
        <f t="shared" si="9"/>
        <v>0.82015256763091104</v>
      </c>
      <c r="M111" s="8">
        <f t="shared" si="12"/>
        <v>1.2420008426207525</v>
      </c>
      <c r="P111" s="6">
        <f t="shared" si="10"/>
        <v>-2.4606505451994796</v>
      </c>
    </row>
    <row r="112" spans="1:22" x14ac:dyDescent="0.15">
      <c r="A112" s="6">
        <v>55.5</v>
      </c>
      <c r="B112" s="6">
        <v>110</v>
      </c>
      <c r="D112">
        <v>610.84857177734398</v>
      </c>
      <c r="E112">
        <v>563.08044433593795</v>
      </c>
      <c r="F112">
        <v>481.197998046875</v>
      </c>
      <c r="G112">
        <v>477.21218872070301</v>
      </c>
      <c r="I112" s="7">
        <f t="shared" si="7"/>
        <v>129.65057373046898</v>
      </c>
      <c r="J112" s="7">
        <f t="shared" si="7"/>
        <v>85.868255615234943</v>
      </c>
      <c r="K112" s="7">
        <f t="shared" si="8"/>
        <v>69.542794799804511</v>
      </c>
      <c r="L112" s="8">
        <f t="shared" si="9"/>
        <v>0.80987780992567493</v>
      </c>
      <c r="M112" s="8">
        <f t="shared" si="12"/>
        <v>1.2355610692336059</v>
      </c>
      <c r="P112" s="6">
        <f t="shared" si="10"/>
        <v>-2.9663919950145989</v>
      </c>
    </row>
    <row r="113" spans="1:16" x14ac:dyDescent="0.15">
      <c r="A113" s="6">
        <v>56</v>
      </c>
      <c r="B113" s="6">
        <v>111</v>
      </c>
      <c r="D113">
        <v>609.78112792968795</v>
      </c>
      <c r="E113">
        <v>561.439697265625</v>
      </c>
      <c r="F113">
        <v>480.25851440429699</v>
      </c>
      <c r="G113">
        <v>476.41363525390602</v>
      </c>
      <c r="I113" s="7">
        <f t="shared" si="7"/>
        <v>129.52261352539097</v>
      </c>
      <c r="J113" s="7">
        <f t="shared" si="7"/>
        <v>85.026062011718977</v>
      </c>
      <c r="K113" s="7">
        <f t="shared" si="8"/>
        <v>70.004370117187676</v>
      </c>
      <c r="L113" s="8">
        <f t="shared" si="9"/>
        <v>0.8233283826262483</v>
      </c>
      <c r="M113" s="8">
        <f t="shared" si="12"/>
        <v>1.2528466262522686</v>
      </c>
      <c r="P113" s="6">
        <f t="shared" si="10"/>
        <v>-1.608887290745203</v>
      </c>
    </row>
    <row r="114" spans="1:16" x14ac:dyDescent="0.15">
      <c r="A114" s="6">
        <v>56.5</v>
      </c>
      <c r="B114" s="6">
        <v>112</v>
      </c>
      <c r="D114">
        <v>608.39154052734398</v>
      </c>
      <c r="E114">
        <v>561.28985595703102</v>
      </c>
      <c r="F114">
        <v>480.44696044921898</v>
      </c>
      <c r="G114">
        <v>476.70816040039102</v>
      </c>
      <c r="I114" s="7">
        <f t="shared" si="7"/>
        <v>127.944580078125</v>
      </c>
      <c r="J114" s="7">
        <f t="shared" si="7"/>
        <v>84.58169555664</v>
      </c>
      <c r="K114" s="7">
        <f t="shared" si="8"/>
        <v>68.737393188477</v>
      </c>
      <c r="L114" s="8">
        <f t="shared" si="9"/>
        <v>0.81267457144373645</v>
      </c>
      <c r="M114" s="8">
        <f t="shared" si="12"/>
        <v>1.2460277993878464</v>
      </c>
      <c r="P114" s="6">
        <f t="shared" si="10"/>
        <v>-2.144397343216041</v>
      </c>
    </row>
    <row r="115" spans="1:16" x14ac:dyDescent="0.15">
      <c r="A115" s="6">
        <v>57</v>
      </c>
      <c r="B115" s="6">
        <v>113</v>
      </c>
      <c r="D115">
        <v>610.71527099609398</v>
      </c>
      <c r="E115">
        <v>562.57293701171898</v>
      </c>
      <c r="F115">
        <v>481.15701293945301</v>
      </c>
      <c r="G115">
        <v>477.30563354492199</v>
      </c>
      <c r="I115" s="7">
        <f t="shared" si="7"/>
        <v>129.55825805664097</v>
      </c>
      <c r="J115" s="7">
        <f t="shared" si="7"/>
        <v>85.267303466796989</v>
      </c>
      <c r="K115" s="7">
        <f t="shared" si="8"/>
        <v>69.871145629883074</v>
      </c>
      <c r="L115" s="8">
        <f t="shared" si="9"/>
        <v>0.81943655761426581</v>
      </c>
      <c r="M115" s="8">
        <f t="shared" si="12"/>
        <v>1.2566247698764652</v>
      </c>
      <c r="P115" s="6">
        <f t="shared" si="10"/>
        <v>-1.3121743912005239</v>
      </c>
    </row>
    <row r="116" spans="1:16" x14ac:dyDescent="0.15">
      <c r="A116" s="6">
        <v>57.5</v>
      </c>
      <c r="B116" s="6">
        <v>114</v>
      </c>
      <c r="D116">
        <v>611.97595214843795</v>
      </c>
      <c r="E116">
        <v>564.51812744140602</v>
      </c>
      <c r="F116">
        <v>480.41516113281301</v>
      </c>
      <c r="G116">
        <v>476.95672607421898</v>
      </c>
      <c r="I116" s="7">
        <f t="shared" si="7"/>
        <v>131.56079101562494</v>
      </c>
      <c r="J116" s="7">
        <f t="shared" si="7"/>
        <v>87.561401367187045</v>
      </c>
      <c r="K116" s="7">
        <f t="shared" si="8"/>
        <v>70.267810058594023</v>
      </c>
      <c r="L116" s="8">
        <f t="shared" si="9"/>
        <v>0.80249754984993127</v>
      </c>
      <c r="M116" s="8">
        <f t="shared" si="12"/>
        <v>1.24352074643022</v>
      </c>
      <c r="P116" s="6">
        <f t="shared" si="10"/>
        <v>-2.3412863517771041</v>
      </c>
    </row>
    <row r="117" spans="1:16" x14ac:dyDescent="0.15">
      <c r="A117" s="6">
        <v>58</v>
      </c>
      <c r="B117" s="6">
        <v>115</v>
      </c>
      <c r="D117">
        <v>609.58636474609398</v>
      </c>
      <c r="E117">
        <v>562.367919921875</v>
      </c>
      <c r="F117">
        <v>480.56069946289102</v>
      </c>
      <c r="G117">
        <v>476.80276489257801</v>
      </c>
      <c r="I117" s="7">
        <f t="shared" si="7"/>
        <v>129.02566528320295</v>
      </c>
      <c r="J117" s="7">
        <f t="shared" si="7"/>
        <v>85.565155029296989</v>
      </c>
      <c r="K117" s="7">
        <f t="shared" si="8"/>
        <v>69.130056762695062</v>
      </c>
      <c r="L117" s="8">
        <f t="shared" si="9"/>
        <v>0.80792300018652863</v>
      </c>
      <c r="M117" s="8">
        <f t="shared" si="12"/>
        <v>1.2527811810849068</v>
      </c>
      <c r="P117" s="6">
        <f t="shared" si="10"/>
        <v>-1.614026964431708</v>
      </c>
    </row>
    <row r="118" spans="1:16" x14ac:dyDescent="0.15">
      <c r="A118" s="6">
        <v>58.5</v>
      </c>
      <c r="B118" s="6">
        <v>116</v>
      </c>
      <c r="D118">
        <v>611.50750732421898</v>
      </c>
      <c r="E118">
        <v>563.76971435546898</v>
      </c>
      <c r="F118">
        <v>481.36651611328102</v>
      </c>
      <c r="G118">
        <v>477.53350830078102</v>
      </c>
      <c r="I118" s="7">
        <f t="shared" si="7"/>
        <v>130.14099121093795</v>
      </c>
      <c r="J118" s="7">
        <f t="shared" si="7"/>
        <v>86.236206054687955</v>
      </c>
      <c r="K118" s="7">
        <f t="shared" si="8"/>
        <v>69.775646972656389</v>
      </c>
      <c r="L118" s="8">
        <f t="shared" si="9"/>
        <v>0.80912241116459993</v>
      </c>
      <c r="M118" s="8">
        <f t="shared" si="12"/>
        <v>1.2578155763810677</v>
      </c>
      <c r="P118" s="6">
        <f t="shared" si="10"/>
        <v>-1.2186555401662693</v>
      </c>
    </row>
    <row r="119" spans="1:16" x14ac:dyDescent="0.15">
      <c r="A119" s="6">
        <v>59</v>
      </c>
      <c r="B119" s="6">
        <v>117</v>
      </c>
      <c r="D119">
        <v>612.15655517578102</v>
      </c>
      <c r="E119">
        <v>565.05755615234398</v>
      </c>
      <c r="F119">
        <v>480.87628173828102</v>
      </c>
      <c r="G119">
        <v>476.57830810546898</v>
      </c>
      <c r="I119" s="7">
        <f t="shared" si="7"/>
        <v>131.2802734375</v>
      </c>
      <c r="J119" s="7">
        <f t="shared" si="7"/>
        <v>88.479248046875</v>
      </c>
      <c r="K119" s="7">
        <f t="shared" si="8"/>
        <v>69.344799804687511</v>
      </c>
      <c r="L119" s="8">
        <f t="shared" si="9"/>
        <v>0.78374083568103625</v>
      </c>
      <c r="M119" s="8">
        <f t="shared" si="12"/>
        <v>1.2362689852155935</v>
      </c>
      <c r="P119" s="6">
        <f t="shared" si="10"/>
        <v>-2.910796489776434</v>
      </c>
    </row>
    <row r="120" spans="1:16" x14ac:dyDescent="0.15">
      <c r="A120" s="6">
        <v>59.5</v>
      </c>
      <c r="B120" s="6">
        <v>118</v>
      </c>
      <c r="D120">
        <v>610.13604736328102</v>
      </c>
      <c r="E120">
        <v>563.18731689453102</v>
      </c>
      <c r="F120">
        <v>480.84564208984398</v>
      </c>
      <c r="G120">
        <v>476.68518066406301</v>
      </c>
      <c r="I120" s="7">
        <f t="shared" si="7"/>
        <v>129.29040527343705</v>
      </c>
      <c r="J120" s="7">
        <f t="shared" si="7"/>
        <v>86.502136230468011</v>
      </c>
      <c r="K120" s="7">
        <f t="shared" si="8"/>
        <v>68.738909912109449</v>
      </c>
      <c r="L120" s="8">
        <f t="shared" si="9"/>
        <v>0.79464985383676623</v>
      </c>
      <c r="M120" s="8">
        <f t="shared" si="12"/>
        <v>1.2510129876894129</v>
      </c>
      <c r="P120" s="6">
        <f t="shared" si="10"/>
        <v>-1.7528903432542351</v>
      </c>
    </row>
    <row r="121" spans="1:16" x14ac:dyDescent="0.15">
      <c r="A121" s="6">
        <v>60</v>
      </c>
      <c r="B121" s="6">
        <v>119</v>
      </c>
      <c r="D121">
        <v>608.90338134765602</v>
      </c>
      <c r="E121">
        <v>561.20349121093795</v>
      </c>
      <c r="F121">
        <v>481.88854980468801</v>
      </c>
      <c r="G121">
        <v>478.03790283203102</v>
      </c>
      <c r="I121" s="7">
        <f t="shared" si="7"/>
        <v>127.01483154296801</v>
      </c>
      <c r="J121" s="7">
        <f t="shared" si="7"/>
        <v>83.165588378906932</v>
      </c>
      <c r="K121" s="7">
        <f t="shared" si="8"/>
        <v>68.798919677733153</v>
      </c>
      <c r="L121" s="8">
        <f t="shared" si="9"/>
        <v>0.82725224481406356</v>
      </c>
      <c r="M121" s="8">
        <f t="shared" si="12"/>
        <v>1.2874503629847998</v>
      </c>
      <c r="P121" s="6">
        <f t="shared" si="10"/>
        <v>1.1086841099908789</v>
      </c>
    </row>
    <row r="122" spans="1:16" x14ac:dyDescent="0.15">
      <c r="A122" s="6">
        <v>60.5</v>
      </c>
      <c r="B122" s="6">
        <v>120</v>
      </c>
      <c r="D122">
        <v>608.40771484375</v>
      </c>
      <c r="E122">
        <v>561.81188964843795</v>
      </c>
      <c r="F122">
        <v>479.72540283203102</v>
      </c>
      <c r="G122">
        <v>475.87399291992199</v>
      </c>
      <c r="I122" s="7">
        <f t="shared" si="7"/>
        <v>128.68231201171898</v>
      </c>
      <c r="J122" s="7">
        <f t="shared" si="7"/>
        <v>85.937896728515966</v>
      </c>
      <c r="K122" s="7">
        <f t="shared" si="8"/>
        <v>68.525784301757795</v>
      </c>
      <c r="L122" s="8">
        <f t="shared" si="9"/>
        <v>0.79738726348208999</v>
      </c>
      <c r="M122" s="8">
        <f t="shared" si="12"/>
        <v>1.2614203659709156</v>
      </c>
      <c r="P122" s="6">
        <f t="shared" si="10"/>
        <v>-0.93555683407097501</v>
      </c>
    </row>
    <row r="123" spans="1:16" x14ac:dyDescent="0.15">
      <c r="A123" s="6">
        <v>61</v>
      </c>
      <c r="B123" s="6">
        <v>121</v>
      </c>
      <c r="D123">
        <v>603.04217529296898</v>
      </c>
      <c r="E123">
        <v>557.98425292968795</v>
      </c>
      <c r="F123">
        <v>481.27423095703102</v>
      </c>
      <c r="G123">
        <v>477.178466796875</v>
      </c>
      <c r="I123" s="7">
        <f t="shared" si="7"/>
        <v>121.76794433593795</v>
      </c>
      <c r="J123" s="7">
        <f t="shared" si="7"/>
        <v>80.805786132812955</v>
      </c>
      <c r="K123" s="7">
        <f t="shared" si="8"/>
        <v>65.203894042968898</v>
      </c>
      <c r="L123" s="8">
        <f t="shared" si="9"/>
        <v>0.80692110260271854</v>
      </c>
      <c r="M123" s="8">
        <f t="shared" si="12"/>
        <v>1.2747891894096335</v>
      </c>
      <c r="P123" s="6">
        <f t="shared" si="10"/>
        <v>0.11435094090048742</v>
      </c>
    </row>
    <row r="124" spans="1:16" x14ac:dyDescent="0.15">
      <c r="A124" s="6">
        <v>61.5</v>
      </c>
      <c r="B124" s="6">
        <v>122</v>
      </c>
      <c r="D124">
        <v>599.89630126953102</v>
      </c>
      <c r="E124">
        <v>556.69323730468795</v>
      </c>
      <c r="F124">
        <v>481.38223266601602</v>
      </c>
      <c r="G124">
        <v>477.19226074218801</v>
      </c>
      <c r="I124" s="7">
        <f t="shared" si="7"/>
        <v>118.514068603515</v>
      </c>
      <c r="J124" s="7">
        <f t="shared" si="7"/>
        <v>79.500976562499943</v>
      </c>
      <c r="K124" s="7">
        <f t="shared" si="8"/>
        <v>62.86338500976504</v>
      </c>
      <c r="L124" s="8">
        <f t="shared" si="9"/>
        <v>0.79072468953063479</v>
      </c>
      <c r="M124" s="8">
        <f t="shared" si="12"/>
        <v>1.2624277606556393</v>
      </c>
      <c r="P124" s="6">
        <f t="shared" si="10"/>
        <v>-0.85644205506258031</v>
      </c>
    </row>
    <row r="125" spans="1:16" x14ac:dyDescent="0.15">
      <c r="A125" s="6">
        <v>62</v>
      </c>
      <c r="B125" s="6">
        <v>123</v>
      </c>
      <c r="D125">
        <v>606.38488769531295</v>
      </c>
      <c r="E125">
        <v>561.39984130859398</v>
      </c>
      <c r="F125">
        <v>480.83990478515602</v>
      </c>
      <c r="G125">
        <v>476.57409667968801</v>
      </c>
      <c r="I125" s="7">
        <f t="shared" si="7"/>
        <v>125.54498291015693</v>
      </c>
      <c r="J125" s="7">
        <f t="shared" si="7"/>
        <v>84.825744628905966</v>
      </c>
      <c r="K125" s="7">
        <f t="shared" si="8"/>
        <v>66.166961669922756</v>
      </c>
      <c r="L125" s="8">
        <f t="shared" si="9"/>
        <v>0.78003396208767406</v>
      </c>
      <c r="M125" s="8">
        <f t="shared" si="12"/>
        <v>1.2555720175307681</v>
      </c>
      <c r="P125" s="6">
        <f t="shared" si="10"/>
        <v>-1.3948512907746315</v>
      </c>
    </row>
    <row r="126" spans="1:16" x14ac:dyDescent="0.15">
      <c r="A126" s="6">
        <v>62.5</v>
      </c>
      <c r="B126" s="6">
        <v>124</v>
      </c>
      <c r="D126">
        <v>606.05285644531295</v>
      </c>
      <c r="E126">
        <v>562.59899902343795</v>
      </c>
      <c r="F126">
        <v>481.22787475585898</v>
      </c>
      <c r="G126">
        <v>477.51129150390602</v>
      </c>
      <c r="I126" s="7">
        <f t="shared" si="7"/>
        <v>124.82498168945398</v>
      </c>
      <c r="J126" s="7">
        <f t="shared" si="7"/>
        <v>85.087707519531932</v>
      </c>
      <c r="K126" s="7">
        <f t="shared" si="8"/>
        <v>65.263586425781625</v>
      </c>
      <c r="L126" s="8">
        <f t="shared" si="9"/>
        <v>0.76701545180072372</v>
      </c>
      <c r="M126" s="8">
        <f t="shared" si="12"/>
        <v>1.2463884915619072</v>
      </c>
      <c r="P126" s="6">
        <f t="shared" si="10"/>
        <v>-2.1160707279642366</v>
      </c>
    </row>
    <row r="127" spans="1:16" x14ac:dyDescent="0.15">
      <c r="A127" s="6">
        <v>63</v>
      </c>
      <c r="B127" s="6">
        <v>125</v>
      </c>
      <c r="D127">
        <v>608.12658691406295</v>
      </c>
      <c r="E127">
        <v>563.72039794921898</v>
      </c>
      <c r="F127">
        <v>480.48065185546898</v>
      </c>
      <c r="G127">
        <v>476.56683349609398</v>
      </c>
      <c r="I127" s="7">
        <f t="shared" si="7"/>
        <v>127.64593505859398</v>
      </c>
      <c r="J127" s="7">
        <f t="shared" si="7"/>
        <v>87.153564453125</v>
      </c>
      <c r="K127" s="7">
        <f t="shared" si="8"/>
        <v>66.638439941406489</v>
      </c>
      <c r="L127" s="8">
        <f t="shared" si="9"/>
        <v>0.76460946100773142</v>
      </c>
      <c r="M127" s="8">
        <f t="shared" si="12"/>
        <v>1.2478174850870043</v>
      </c>
      <c r="P127" s="6">
        <f t="shared" si="10"/>
        <v>-2.0038460868609524</v>
      </c>
    </row>
    <row r="128" spans="1:16" x14ac:dyDescent="0.15">
      <c r="A128" s="6">
        <v>63.5</v>
      </c>
      <c r="B128" s="6">
        <v>126</v>
      </c>
      <c r="D128">
        <v>609.13763427734398</v>
      </c>
      <c r="E128">
        <v>564.273681640625</v>
      </c>
      <c r="F128">
        <v>480.96783447265602</v>
      </c>
      <c r="G128">
        <v>477.02911376953102</v>
      </c>
      <c r="I128" s="7">
        <f t="shared" si="7"/>
        <v>128.16979980468795</v>
      </c>
      <c r="J128" s="7">
        <f t="shared" si="7"/>
        <v>87.244567871093977</v>
      </c>
      <c r="K128" s="7">
        <f t="shared" si="8"/>
        <v>67.098602294922173</v>
      </c>
      <c r="L128" s="8">
        <f t="shared" si="9"/>
        <v>0.76908630453717219</v>
      </c>
      <c r="M128" s="8">
        <f t="shared" si="12"/>
        <v>1.2561293129345346</v>
      </c>
      <c r="P128" s="6">
        <f t="shared" si="10"/>
        <v>-1.351084628730481</v>
      </c>
    </row>
    <row r="129" spans="1:16" x14ac:dyDescent="0.15">
      <c r="A129" s="6">
        <v>64</v>
      </c>
      <c r="B129" s="6">
        <v>127</v>
      </c>
      <c r="D129">
        <v>608.87579345703102</v>
      </c>
      <c r="E129">
        <v>564.23699951171898</v>
      </c>
      <c r="F129">
        <v>479.94677734375</v>
      </c>
      <c r="G129">
        <v>476.57180786132801</v>
      </c>
      <c r="I129" s="7">
        <f t="shared" si="7"/>
        <v>128.92901611328102</v>
      </c>
      <c r="J129" s="7">
        <f t="shared" si="7"/>
        <v>87.665191650390966</v>
      </c>
      <c r="K129" s="7">
        <f t="shared" si="8"/>
        <v>67.563381958007341</v>
      </c>
      <c r="L129" s="8">
        <f t="shared" si="9"/>
        <v>0.77069793250952212</v>
      </c>
      <c r="M129" s="8">
        <f t="shared" si="12"/>
        <v>1.2615759252249741</v>
      </c>
      <c r="P129" s="6">
        <f t="shared" si="10"/>
        <v>-0.92334013668893011</v>
      </c>
    </row>
    <row r="130" spans="1:16" x14ac:dyDescent="0.15">
      <c r="A130" s="6">
        <v>64.5</v>
      </c>
      <c r="B130" s="6">
        <v>128</v>
      </c>
      <c r="D130">
        <v>608.48425292968795</v>
      </c>
      <c r="E130">
        <v>563.96490478515602</v>
      </c>
      <c r="F130">
        <v>480.87628173828102</v>
      </c>
      <c r="G130">
        <v>477.70623779296898</v>
      </c>
      <c r="I130" s="7">
        <f t="shared" ref="I130:J151" si="13">D130-F130</f>
        <v>127.60797119140693</v>
      </c>
      <c r="J130" s="7">
        <f t="shared" si="13"/>
        <v>86.258666992187045</v>
      </c>
      <c r="K130" s="7">
        <f t="shared" ref="K130:K151" si="14">I130-0.7*J130</f>
        <v>67.226904296876</v>
      </c>
      <c r="L130" s="8">
        <f t="shared" ref="L130:L151" si="15">K130/J130</f>
        <v>0.77936405280834142</v>
      </c>
      <c r="M130" s="8">
        <f t="shared" si="12"/>
        <v>1.2740770298418829</v>
      </c>
      <c r="P130" s="6">
        <f t="shared" si="10"/>
        <v>5.8422169709131881E-2</v>
      </c>
    </row>
    <row r="131" spans="1:16" x14ac:dyDescent="0.15">
      <c r="A131" s="6">
        <v>65</v>
      </c>
      <c r="B131" s="6">
        <v>129</v>
      </c>
      <c r="D131">
        <v>609.91485595703102</v>
      </c>
      <c r="E131">
        <v>566.14984130859398</v>
      </c>
      <c r="F131">
        <v>480.09805297851602</v>
      </c>
      <c r="G131">
        <v>476.62734985351602</v>
      </c>
      <c r="I131" s="7">
        <f t="shared" si="13"/>
        <v>129.816802978515</v>
      </c>
      <c r="J131" s="7">
        <f t="shared" si="13"/>
        <v>89.522491455077954</v>
      </c>
      <c r="K131" s="7">
        <f t="shared" si="14"/>
        <v>67.151058959960437</v>
      </c>
      <c r="L131" s="8">
        <f t="shared" si="15"/>
        <v>0.7501026598847127</v>
      </c>
      <c r="M131" s="8">
        <f t="shared" si="12"/>
        <v>1.2486506212363435</v>
      </c>
      <c r="P131" s="6">
        <f t="shared" si="10"/>
        <v>-1.9384165354265508</v>
      </c>
    </row>
    <row r="132" spans="1:16" x14ac:dyDescent="0.15">
      <c r="A132" s="6">
        <v>65.5</v>
      </c>
      <c r="B132" s="6">
        <v>130</v>
      </c>
      <c r="D132">
        <v>608.88958740234398</v>
      </c>
      <c r="E132">
        <v>564.46765136718795</v>
      </c>
      <c r="F132">
        <v>480.41439819335898</v>
      </c>
      <c r="G132">
        <v>476.84564208984398</v>
      </c>
      <c r="I132" s="7">
        <f t="shared" si="13"/>
        <v>128.475189208985</v>
      </c>
      <c r="J132" s="7">
        <f t="shared" si="13"/>
        <v>87.622009277343977</v>
      </c>
      <c r="K132" s="7">
        <f t="shared" si="14"/>
        <v>67.139782714844216</v>
      </c>
      <c r="L132" s="8">
        <f t="shared" si="15"/>
        <v>0.76624335904385887</v>
      </c>
      <c r="M132" s="8">
        <f t="shared" si="12"/>
        <v>1.2686263047135791</v>
      </c>
      <c r="P132" s="6">
        <f t="shared" si="10"/>
        <v>-0.36964532012431134</v>
      </c>
    </row>
    <row r="133" spans="1:16" x14ac:dyDescent="0.15">
      <c r="A133" s="6">
        <v>66</v>
      </c>
      <c r="B133" s="6">
        <v>131</v>
      </c>
      <c r="D133">
        <v>609.68811035156295</v>
      </c>
      <c r="E133">
        <v>565.34027099609398</v>
      </c>
      <c r="F133">
        <v>480.49865722656301</v>
      </c>
      <c r="G133">
        <v>477.04519653320301</v>
      </c>
      <c r="I133" s="7">
        <f t="shared" si="13"/>
        <v>129.18945312499994</v>
      </c>
      <c r="J133" s="7">
        <f t="shared" si="13"/>
        <v>88.295074462890966</v>
      </c>
      <c r="K133" s="7">
        <f t="shared" si="14"/>
        <v>67.382901000976261</v>
      </c>
      <c r="L133" s="8">
        <f t="shared" si="15"/>
        <v>0.76315583186122393</v>
      </c>
      <c r="M133" s="8">
        <f t="shared" si="12"/>
        <v>1.2693737618490335</v>
      </c>
      <c r="P133" s="6">
        <f t="shared" si="10"/>
        <v>-0.31094448817983883</v>
      </c>
    </row>
    <row r="134" spans="1:16" x14ac:dyDescent="0.15">
      <c r="A134" s="6">
        <v>66.5</v>
      </c>
      <c r="B134" s="6">
        <v>132</v>
      </c>
      <c r="D134">
        <v>605.06268310546898</v>
      </c>
      <c r="E134">
        <v>561.57769775390602</v>
      </c>
      <c r="F134">
        <v>479.74301147460898</v>
      </c>
      <c r="G134">
        <v>475.60052490234398</v>
      </c>
      <c r="I134" s="7">
        <f t="shared" si="13"/>
        <v>125.31967163086</v>
      </c>
      <c r="J134" s="7">
        <f t="shared" si="13"/>
        <v>85.977172851562045</v>
      </c>
      <c r="K134" s="7">
        <f t="shared" si="14"/>
        <v>65.135650634766563</v>
      </c>
      <c r="L134" s="8">
        <f t="shared" si="15"/>
        <v>0.7575923756788564</v>
      </c>
      <c r="M134" s="8">
        <f t="shared" si="12"/>
        <v>1.2676452899847557</v>
      </c>
      <c r="P134" s="6">
        <f t="shared" ref="P134:P151" si="16">(M134-$O$2)/$O$2*100</f>
        <v>-0.44668837450187565</v>
      </c>
    </row>
    <row r="135" spans="1:16" x14ac:dyDescent="0.15">
      <c r="A135" s="6">
        <v>67</v>
      </c>
      <c r="B135" s="6">
        <v>133</v>
      </c>
      <c r="D135">
        <v>603.72198486328102</v>
      </c>
      <c r="E135">
        <v>562.21136474609398</v>
      </c>
      <c r="F135">
        <v>481.25582885742199</v>
      </c>
      <c r="G135">
        <v>477.13290405273398</v>
      </c>
      <c r="I135" s="7">
        <f t="shared" si="13"/>
        <v>122.46615600585903</v>
      </c>
      <c r="J135" s="7">
        <f t="shared" si="13"/>
        <v>85.07846069336</v>
      </c>
      <c r="K135" s="7">
        <f t="shared" si="14"/>
        <v>62.911233520507039</v>
      </c>
      <c r="L135" s="8">
        <f t="shared" si="15"/>
        <v>0.73944959755738726</v>
      </c>
      <c r="M135" s="8">
        <f t="shared" si="12"/>
        <v>1.2533374961813759</v>
      </c>
      <c r="P135" s="6">
        <f t="shared" si="16"/>
        <v>-1.5703372898844794</v>
      </c>
    </row>
    <row r="136" spans="1:16" x14ac:dyDescent="0.15">
      <c r="A136" s="6">
        <v>67.5</v>
      </c>
      <c r="B136" s="6">
        <v>134</v>
      </c>
      <c r="D136">
        <v>603.37023925781295</v>
      </c>
      <c r="E136">
        <v>560.51422119140602</v>
      </c>
      <c r="F136">
        <v>480.58291625976602</v>
      </c>
      <c r="G136">
        <v>476.93719482421898</v>
      </c>
      <c r="I136" s="7">
        <f t="shared" si="13"/>
        <v>122.78732299804693</v>
      </c>
      <c r="J136" s="7">
        <f t="shared" si="13"/>
        <v>83.577026367187045</v>
      </c>
      <c r="K136" s="7">
        <f t="shared" si="14"/>
        <v>64.283404541016012</v>
      </c>
      <c r="L136" s="8">
        <f t="shared" si="15"/>
        <v>0.76915161181487246</v>
      </c>
      <c r="M136" s="8">
        <f t="shared" si="12"/>
        <v>1.2868744947569506</v>
      </c>
      <c r="P136" s="6">
        <f t="shared" si="16"/>
        <v>1.0634588489535577</v>
      </c>
    </row>
    <row r="137" spans="1:16" x14ac:dyDescent="0.15">
      <c r="A137" s="6">
        <v>68</v>
      </c>
      <c r="B137" s="6">
        <v>135</v>
      </c>
      <c r="D137">
        <v>599.935302734375</v>
      </c>
      <c r="E137">
        <v>556.63171386718795</v>
      </c>
      <c r="F137">
        <v>480.13290405273398</v>
      </c>
      <c r="G137">
        <v>476.45730590820301</v>
      </c>
      <c r="I137" s="7">
        <f t="shared" si="13"/>
        <v>119.80239868164102</v>
      </c>
      <c r="J137" s="7">
        <f t="shared" si="13"/>
        <v>80.174407958984943</v>
      </c>
      <c r="K137" s="7">
        <f t="shared" si="14"/>
        <v>63.68031311035157</v>
      </c>
      <c r="L137" s="8">
        <f t="shared" si="15"/>
        <v>0.79427232119916236</v>
      </c>
      <c r="M137" s="8">
        <f t="shared" si="12"/>
        <v>1.31583018845933</v>
      </c>
      <c r="P137" s="6">
        <f t="shared" si="16"/>
        <v>3.3374665869700131</v>
      </c>
    </row>
    <row r="138" spans="1:16" x14ac:dyDescent="0.15">
      <c r="A138" s="6">
        <v>68.5</v>
      </c>
      <c r="B138" s="6">
        <v>136</v>
      </c>
      <c r="D138">
        <v>602.57965087890602</v>
      </c>
      <c r="E138">
        <v>561.77642822265602</v>
      </c>
      <c r="F138">
        <v>480.62350463867199</v>
      </c>
      <c r="G138">
        <v>476.905029296875</v>
      </c>
      <c r="I138" s="7">
        <f t="shared" si="13"/>
        <v>121.95614624023403</v>
      </c>
      <c r="J138" s="7">
        <f t="shared" si="13"/>
        <v>84.871398925781023</v>
      </c>
      <c r="K138" s="7">
        <f t="shared" si="14"/>
        <v>62.546166992187324</v>
      </c>
      <c r="L138" s="8">
        <f t="shared" si="15"/>
        <v>0.73695223342416172</v>
      </c>
      <c r="M138" s="8">
        <f t="shared" si="12"/>
        <v>1.2623450850024187</v>
      </c>
      <c r="P138" s="6">
        <f t="shared" si="16"/>
        <v>-0.86293490849243315</v>
      </c>
    </row>
    <row r="139" spans="1:16" x14ac:dyDescent="0.15">
      <c r="A139" s="6">
        <v>69</v>
      </c>
      <c r="B139" s="6">
        <v>137</v>
      </c>
      <c r="D139">
        <v>605.35882568359398</v>
      </c>
      <c r="E139">
        <v>564.64276123046898</v>
      </c>
      <c r="F139">
        <v>480.34317016601602</v>
      </c>
      <c r="G139">
        <v>476.991943359375</v>
      </c>
      <c r="I139" s="7">
        <f t="shared" si="13"/>
        <v>125.01565551757795</v>
      </c>
      <c r="J139" s="7">
        <f t="shared" si="13"/>
        <v>87.650817871093977</v>
      </c>
      <c r="K139" s="7">
        <f t="shared" si="14"/>
        <v>63.660083007812176</v>
      </c>
      <c r="L139" s="8">
        <f t="shared" si="15"/>
        <v>0.72629194517540707</v>
      </c>
      <c r="M139" s="8">
        <f t="shared" si="12"/>
        <v>1.2555197810717535</v>
      </c>
      <c r="P139" s="6">
        <f t="shared" si="16"/>
        <v>-1.39895363117188</v>
      </c>
    </row>
    <row r="140" spans="1:16" x14ac:dyDescent="0.15">
      <c r="A140" s="6">
        <v>69.5</v>
      </c>
      <c r="B140" s="6">
        <v>138</v>
      </c>
      <c r="D140">
        <v>601.16125488281295</v>
      </c>
      <c r="E140">
        <v>560.61358642578102</v>
      </c>
      <c r="F140">
        <v>481.22518920898398</v>
      </c>
      <c r="G140">
        <v>477.12026977539102</v>
      </c>
      <c r="I140" s="7">
        <f t="shared" si="13"/>
        <v>119.93606567382898</v>
      </c>
      <c r="J140" s="7">
        <f t="shared" si="13"/>
        <v>83.49331665039</v>
      </c>
      <c r="K140" s="7">
        <f t="shared" si="14"/>
        <v>61.490744018555979</v>
      </c>
      <c r="L140" s="8">
        <f t="shared" si="15"/>
        <v>0.73647504357785931</v>
      </c>
      <c r="M140" s="8">
        <f t="shared" si="12"/>
        <v>1.2695378637922952</v>
      </c>
      <c r="P140" s="6">
        <f t="shared" si="16"/>
        <v>-0.29805689886368669</v>
      </c>
    </row>
    <row r="141" spans="1:16" x14ac:dyDescent="0.15">
      <c r="A141" s="6">
        <v>70</v>
      </c>
      <c r="B141" s="6">
        <v>139</v>
      </c>
      <c r="D141">
        <v>605.52996826171898</v>
      </c>
      <c r="E141">
        <v>564.72515869140602</v>
      </c>
      <c r="F141">
        <v>480.20758056640602</v>
      </c>
      <c r="G141">
        <v>476.546142578125</v>
      </c>
      <c r="I141" s="7">
        <f t="shared" si="13"/>
        <v>125.32238769531295</v>
      </c>
      <c r="J141" s="7">
        <f t="shared" si="13"/>
        <v>88.179016113281023</v>
      </c>
      <c r="K141" s="7">
        <f t="shared" si="14"/>
        <v>63.597076416016243</v>
      </c>
      <c r="L141" s="8">
        <f t="shared" si="15"/>
        <v>0.72122687708734379</v>
      </c>
      <c r="M141" s="8">
        <f t="shared" si="12"/>
        <v>1.2581246816198692</v>
      </c>
      <c r="P141" s="6">
        <f t="shared" si="16"/>
        <v>-1.1943802555842107</v>
      </c>
    </row>
    <row r="142" spans="1:16" x14ac:dyDescent="0.15">
      <c r="A142" s="6">
        <v>70.5</v>
      </c>
      <c r="B142" s="6">
        <v>140</v>
      </c>
      <c r="D142">
        <v>600.29693603515602</v>
      </c>
      <c r="E142">
        <v>560.30914306640602</v>
      </c>
      <c r="F142">
        <v>481.66909790039102</v>
      </c>
      <c r="G142">
        <v>477.85406494140602</v>
      </c>
      <c r="I142" s="7">
        <f t="shared" si="13"/>
        <v>118.627838134765</v>
      </c>
      <c r="J142" s="7">
        <f t="shared" si="13"/>
        <v>82.455078125</v>
      </c>
      <c r="K142" s="7">
        <f t="shared" si="14"/>
        <v>60.909283447265004</v>
      </c>
      <c r="L142" s="8">
        <f t="shared" si="15"/>
        <v>0.73869657069426253</v>
      </c>
      <c r="M142" s="8">
        <f t="shared" si="12"/>
        <v>1.2794293595448774</v>
      </c>
      <c r="P142" s="6">
        <f t="shared" si="16"/>
        <v>0.47876226883183487</v>
      </c>
    </row>
    <row r="143" spans="1:16" x14ac:dyDescent="0.15">
      <c r="A143" s="6">
        <v>71</v>
      </c>
      <c r="B143" s="6">
        <v>141</v>
      </c>
      <c r="D143">
        <v>600.85925292968795</v>
      </c>
      <c r="E143">
        <v>561.19281005859398</v>
      </c>
      <c r="F143">
        <v>479.56378173828102</v>
      </c>
      <c r="G143">
        <v>476.02413940429699</v>
      </c>
      <c r="I143" s="7">
        <f t="shared" si="13"/>
        <v>121.29547119140693</v>
      </c>
      <c r="J143" s="7">
        <f t="shared" si="13"/>
        <v>85.168670654296989</v>
      </c>
      <c r="K143" s="7">
        <f t="shared" si="14"/>
        <v>61.677401733399044</v>
      </c>
      <c r="L143" s="8">
        <f t="shared" si="15"/>
        <v>0.72417945776974801</v>
      </c>
      <c r="M143" s="8">
        <f t="shared" si="12"/>
        <v>1.2687472309384524</v>
      </c>
      <c r="P143" s="6">
        <f t="shared" si="16"/>
        <v>-0.36014849459778114</v>
      </c>
    </row>
    <row r="144" spans="1:16" x14ac:dyDescent="0.15">
      <c r="A144" s="6">
        <v>71.5</v>
      </c>
      <c r="B144" s="6">
        <v>142</v>
      </c>
      <c r="D144">
        <v>593.7685546875</v>
      </c>
      <c r="E144">
        <v>556.17901611328102</v>
      </c>
      <c r="F144">
        <v>480.98428344726602</v>
      </c>
      <c r="G144">
        <v>477.18997192382801</v>
      </c>
      <c r="I144" s="7">
        <f t="shared" si="13"/>
        <v>112.78427124023398</v>
      </c>
      <c r="J144" s="7">
        <f t="shared" si="13"/>
        <v>78.989044189453011</v>
      </c>
      <c r="K144" s="7">
        <f t="shared" si="14"/>
        <v>57.491940307616872</v>
      </c>
      <c r="L144" s="8">
        <f t="shared" si="15"/>
        <v>0.72784701850200972</v>
      </c>
      <c r="M144" s="8">
        <f t="shared" si="12"/>
        <v>1.2762497759888036</v>
      </c>
      <c r="P144" s="6">
        <f t="shared" si="16"/>
        <v>0.22905671231852665</v>
      </c>
    </row>
    <row r="145" spans="1:16" x14ac:dyDescent="0.15">
      <c r="A145" s="6">
        <v>72</v>
      </c>
      <c r="B145" s="6">
        <v>143</v>
      </c>
      <c r="D145">
        <v>595.86358642578102</v>
      </c>
      <c r="E145">
        <v>558.31701660156295</v>
      </c>
      <c r="F145">
        <v>480.03292846679699</v>
      </c>
      <c r="G145">
        <v>476.14706420898398</v>
      </c>
      <c r="I145" s="7">
        <f t="shared" si="13"/>
        <v>115.83065795898403</v>
      </c>
      <c r="J145" s="7">
        <f t="shared" si="13"/>
        <v>82.169952392578978</v>
      </c>
      <c r="K145" s="7">
        <f t="shared" si="14"/>
        <v>58.311691284178757</v>
      </c>
      <c r="L145" s="8">
        <f t="shared" si="15"/>
        <v>0.70964737822392931</v>
      </c>
      <c r="M145" s="8">
        <f t="shared" si="12"/>
        <v>1.2618851200288126</v>
      </c>
      <c r="P145" s="6">
        <f t="shared" si="16"/>
        <v>-0.8990578182022736</v>
      </c>
    </row>
    <row r="146" spans="1:16" x14ac:dyDescent="0.15">
      <c r="A146" s="6">
        <v>72.5</v>
      </c>
      <c r="B146" s="6">
        <v>144</v>
      </c>
      <c r="D146">
        <v>590.34619140625</v>
      </c>
      <c r="E146">
        <v>554.716064453125</v>
      </c>
      <c r="F146">
        <v>481.2646484375</v>
      </c>
      <c r="G146">
        <v>477.15243530273398</v>
      </c>
      <c r="I146" s="7">
        <f t="shared" si="13"/>
        <v>109.08154296875</v>
      </c>
      <c r="J146" s="7">
        <f t="shared" si="13"/>
        <v>77.563629150391023</v>
      </c>
      <c r="K146" s="7">
        <f t="shared" si="14"/>
        <v>54.787002563476285</v>
      </c>
      <c r="L146" s="8">
        <f t="shared" si="15"/>
        <v>0.70634913765120144</v>
      </c>
      <c r="M146" s="8">
        <f t="shared" si="12"/>
        <v>1.2624218637741742</v>
      </c>
      <c r="P146" s="6">
        <f t="shared" si="16"/>
        <v>-0.85690516101402814</v>
      </c>
    </row>
    <row r="147" spans="1:16" x14ac:dyDescent="0.15">
      <c r="A147" s="6">
        <v>73</v>
      </c>
      <c r="B147" s="6">
        <v>145</v>
      </c>
      <c r="D147">
        <v>582.849365234375</v>
      </c>
      <c r="E147">
        <v>548.503173828125</v>
      </c>
      <c r="F147">
        <v>479.55532836914102</v>
      </c>
      <c r="G147">
        <v>475.77249145507801</v>
      </c>
      <c r="I147" s="7">
        <f t="shared" si="13"/>
        <v>103.29403686523398</v>
      </c>
      <c r="J147" s="7">
        <f t="shared" si="13"/>
        <v>72.730682373046989</v>
      </c>
      <c r="K147" s="7">
        <f t="shared" si="14"/>
        <v>52.382559204101085</v>
      </c>
      <c r="L147" s="8">
        <f t="shared" si="15"/>
        <v>0.72022642294792161</v>
      </c>
      <c r="M147" s="8">
        <f t="shared" si="12"/>
        <v>1.2801341333889837</v>
      </c>
      <c r="P147" s="6">
        <f t="shared" si="16"/>
        <v>0.5341110092737823</v>
      </c>
    </row>
    <row r="148" spans="1:16" x14ac:dyDescent="0.15">
      <c r="A148" s="6">
        <v>73.5</v>
      </c>
      <c r="B148" s="6">
        <v>146</v>
      </c>
      <c r="D148">
        <v>586.36633300781295</v>
      </c>
      <c r="E148">
        <v>551.01501464843795</v>
      </c>
      <c r="F148">
        <v>481.13980102539102</v>
      </c>
      <c r="G148">
        <v>476.81271362304699</v>
      </c>
      <c r="I148" s="7">
        <f t="shared" si="13"/>
        <v>105.22653198242193</v>
      </c>
      <c r="J148" s="7">
        <f t="shared" si="13"/>
        <v>74.202301025390966</v>
      </c>
      <c r="K148" s="7">
        <f t="shared" si="14"/>
        <v>53.284921264648261</v>
      </c>
      <c r="L148" s="8">
        <f t="shared" si="15"/>
        <v>0.71810335432070926</v>
      </c>
      <c r="M148" s="8">
        <f t="shared" si="12"/>
        <v>1.2818460490798609</v>
      </c>
      <c r="P148" s="6">
        <f t="shared" si="16"/>
        <v>0.66855467233706833</v>
      </c>
    </row>
    <row r="149" spans="1:16" x14ac:dyDescent="0.15">
      <c r="A149" s="6">
        <v>74</v>
      </c>
      <c r="B149" s="6">
        <v>147</v>
      </c>
      <c r="D149">
        <v>593.54376220703102</v>
      </c>
      <c r="E149">
        <v>557.179443359375</v>
      </c>
      <c r="F149">
        <v>480.12484741210898</v>
      </c>
      <c r="G149">
        <v>476.53924560546898</v>
      </c>
      <c r="I149" s="7">
        <f t="shared" si="13"/>
        <v>113.41891479492205</v>
      </c>
      <c r="J149" s="7">
        <f t="shared" si="13"/>
        <v>80.640197753906023</v>
      </c>
      <c r="K149" s="7">
        <f t="shared" si="14"/>
        <v>56.970776367187831</v>
      </c>
      <c r="L149" s="8">
        <f t="shared" si="15"/>
        <v>0.7064811093475809</v>
      </c>
      <c r="M149" s="8">
        <f t="shared" si="12"/>
        <v>1.274058788424822</v>
      </c>
      <c r="P149" s="6">
        <f t="shared" si="16"/>
        <v>5.6989597449764021E-2</v>
      </c>
    </row>
    <row r="150" spans="1:16" x14ac:dyDescent="0.15">
      <c r="A150" s="6">
        <v>74.5</v>
      </c>
      <c r="B150" s="6">
        <v>148</v>
      </c>
      <c r="D150">
        <v>595.275634765625</v>
      </c>
      <c r="E150">
        <v>559.24053955078102</v>
      </c>
      <c r="F150">
        <v>480.61087036132801</v>
      </c>
      <c r="G150">
        <v>476.66336059570301</v>
      </c>
      <c r="I150" s="7">
        <f t="shared" si="13"/>
        <v>114.66476440429699</v>
      </c>
      <c r="J150" s="7">
        <f t="shared" si="13"/>
        <v>82.577178955078011</v>
      </c>
      <c r="K150" s="7">
        <f t="shared" si="14"/>
        <v>56.860739135742385</v>
      </c>
      <c r="L150" s="8">
        <f t="shared" si="15"/>
        <v>0.68857691501758167</v>
      </c>
      <c r="M150" s="8">
        <f t="shared" si="12"/>
        <v>1.2599895784129123</v>
      </c>
      <c r="P150" s="6">
        <f t="shared" si="16"/>
        <v>-1.0479223678343677</v>
      </c>
    </row>
    <row r="151" spans="1:16" x14ac:dyDescent="0.15">
      <c r="A151" s="6">
        <v>75</v>
      </c>
      <c r="B151" s="6">
        <v>149</v>
      </c>
      <c r="D151">
        <v>594.91558837890602</v>
      </c>
      <c r="E151">
        <v>559.38562011718795</v>
      </c>
      <c r="F151">
        <v>480.88049316406301</v>
      </c>
      <c r="G151">
        <v>476.98086547851602</v>
      </c>
      <c r="I151" s="7">
        <f t="shared" si="13"/>
        <v>114.03509521484301</v>
      </c>
      <c r="J151" s="7">
        <f t="shared" si="13"/>
        <v>82.404754638671932</v>
      </c>
      <c r="K151" s="7">
        <f t="shared" si="14"/>
        <v>56.351766967772662</v>
      </c>
      <c r="L151" s="8">
        <f t="shared" si="15"/>
        <v>0.68384120813008531</v>
      </c>
      <c r="M151" s="8">
        <f t="shared" si="12"/>
        <v>1.2590888558435056</v>
      </c>
      <c r="P151" s="6">
        <f t="shared" si="16"/>
        <v>-1.1186597541905607</v>
      </c>
    </row>
    <row r="152" spans="1:16" x14ac:dyDescent="0.15">
      <c r="D152">
        <v>596.92272949218795</v>
      </c>
      <c r="E152">
        <v>560.40734863281295</v>
      </c>
      <c r="F152">
        <v>479.52239990234398</v>
      </c>
      <c r="G152">
        <v>475.68634033203102</v>
      </c>
      <c r="I152" s="7"/>
      <c r="J152" s="7"/>
      <c r="K152" s="7"/>
      <c r="L152" s="8"/>
      <c r="M152" s="8"/>
    </row>
    <row r="153" spans="1:16" x14ac:dyDescent="0.15">
      <c r="D153">
        <v>596.26971435546898</v>
      </c>
      <c r="E153">
        <v>560.28192138671898</v>
      </c>
      <c r="F153">
        <v>481.46304321289102</v>
      </c>
      <c r="G153">
        <v>477.41516113281301</v>
      </c>
      <c r="I153" s="7"/>
      <c r="J153" s="7"/>
      <c r="K153" s="7"/>
      <c r="L153" s="8"/>
      <c r="M153" s="8"/>
    </row>
    <row r="154" spans="1:16" x14ac:dyDescent="0.15">
      <c r="D154">
        <v>589.716064453125</v>
      </c>
      <c r="E154">
        <v>555.244873046875</v>
      </c>
      <c r="F154">
        <v>480.22940063476602</v>
      </c>
      <c r="G154">
        <v>476.48870849609398</v>
      </c>
      <c r="I154" s="7"/>
      <c r="J154" s="7"/>
      <c r="K154" s="7"/>
      <c r="L154" s="8"/>
      <c r="M154" s="8"/>
    </row>
    <row r="155" spans="1:16" x14ac:dyDescent="0.15">
      <c r="D155">
        <v>586.675048828125</v>
      </c>
      <c r="E155">
        <v>552.69482421875</v>
      </c>
      <c r="F155">
        <v>480.17541503906301</v>
      </c>
      <c r="G155">
        <v>476.52163696289102</v>
      </c>
      <c r="I155" s="7"/>
      <c r="J155" s="7"/>
      <c r="K155" s="7"/>
      <c r="L155" s="8"/>
      <c r="M155" s="8"/>
    </row>
    <row r="156" spans="1:16" x14ac:dyDescent="0.15">
      <c r="D156">
        <v>584.86474609375</v>
      </c>
      <c r="E156">
        <v>550.11236572265602</v>
      </c>
      <c r="F156">
        <v>480.92340087890602</v>
      </c>
      <c r="G156">
        <v>477.03332519531301</v>
      </c>
      <c r="I156" s="7"/>
      <c r="J156" s="7"/>
      <c r="K156" s="7"/>
      <c r="L156" s="8"/>
      <c r="M156" s="8"/>
    </row>
    <row r="157" spans="1:16" x14ac:dyDescent="0.15">
      <c r="D157">
        <v>598.20544433593795</v>
      </c>
      <c r="E157">
        <v>562.55242919921898</v>
      </c>
      <c r="F157">
        <v>479.44543457031301</v>
      </c>
      <c r="G157">
        <v>475.98696899414102</v>
      </c>
      <c r="I157" s="7"/>
      <c r="J157" s="7"/>
      <c r="K157" s="7"/>
      <c r="L157" s="8"/>
      <c r="M157" s="8"/>
    </row>
    <row r="158" spans="1:16" x14ac:dyDescent="0.15">
      <c r="D158">
        <v>597.04022216796898</v>
      </c>
      <c r="E158">
        <v>561.09027099609398</v>
      </c>
      <c r="F158">
        <v>480.25009155273398</v>
      </c>
      <c r="G158">
        <v>476.44082641601602</v>
      </c>
      <c r="I158" s="7"/>
      <c r="J158" s="7"/>
      <c r="K158" s="7"/>
      <c r="L158" s="8"/>
      <c r="M158" s="8"/>
    </row>
    <row r="159" spans="1:16" x14ac:dyDescent="0.15">
      <c r="D159">
        <v>592.97552490234398</v>
      </c>
      <c r="E159">
        <v>557.98620605468795</v>
      </c>
      <c r="F159">
        <v>480.93679809570301</v>
      </c>
      <c r="G159">
        <v>476.78857421875</v>
      </c>
      <c r="I159" s="7"/>
      <c r="J159" s="7"/>
      <c r="K159" s="7"/>
      <c r="L159" s="8"/>
      <c r="M159" s="8"/>
    </row>
    <row r="160" spans="1:16" x14ac:dyDescent="0.15">
      <c r="D160">
        <v>593.19281005859398</v>
      </c>
      <c r="E160">
        <v>558.03155517578102</v>
      </c>
      <c r="F160">
        <v>479.37188720703102</v>
      </c>
      <c r="G160">
        <v>475.72155761718801</v>
      </c>
      <c r="I160" s="7"/>
      <c r="J160" s="7"/>
      <c r="K160" s="7"/>
      <c r="L160" s="8"/>
      <c r="M160" s="8"/>
    </row>
    <row r="161" spans="4:13" x14ac:dyDescent="0.15">
      <c r="D161">
        <v>587.54296875</v>
      </c>
      <c r="E161">
        <v>553.09661865234398</v>
      </c>
      <c r="F161">
        <v>480.65338134765602</v>
      </c>
      <c r="G161">
        <v>476.85101318359398</v>
      </c>
      <c r="I161" s="7"/>
      <c r="J161" s="7"/>
      <c r="K161" s="7"/>
      <c r="L161" s="8"/>
      <c r="M161" s="8"/>
    </row>
    <row r="162" spans="4:13" x14ac:dyDescent="0.15">
      <c r="D162">
        <v>581.17785644531295</v>
      </c>
      <c r="E162">
        <v>548.52008056640602</v>
      </c>
      <c r="F162">
        <v>479.76406860351602</v>
      </c>
      <c r="G162">
        <v>476.29568481445301</v>
      </c>
      <c r="I162" s="7"/>
      <c r="J162" s="7"/>
      <c r="K162" s="7"/>
      <c r="L162" s="8"/>
      <c r="M162" s="8"/>
    </row>
    <row r="163" spans="4:13" x14ac:dyDescent="0.15">
      <c r="D163">
        <v>595.74090576171898</v>
      </c>
      <c r="E163">
        <v>561.49371337890602</v>
      </c>
      <c r="F163">
        <v>480.14898681640602</v>
      </c>
      <c r="G163">
        <v>476.76214599609398</v>
      </c>
      <c r="I163" s="7"/>
      <c r="J163" s="7"/>
      <c r="K163" s="7"/>
      <c r="L163" s="8"/>
      <c r="M163" s="8"/>
    </row>
    <row r="164" spans="4:13" x14ac:dyDescent="0.15">
      <c r="D164">
        <v>597.28271484375</v>
      </c>
      <c r="E164">
        <v>562.82098388671898</v>
      </c>
      <c r="F164">
        <v>480.37994384765602</v>
      </c>
      <c r="G164">
        <v>476.23132324218801</v>
      </c>
      <c r="I164" s="7"/>
      <c r="J164" s="7"/>
      <c r="K164" s="7"/>
      <c r="L164" s="8"/>
      <c r="M164" s="8"/>
    </row>
    <row r="165" spans="4:13" x14ac:dyDescent="0.15">
      <c r="D165">
        <v>600.333984375</v>
      </c>
      <c r="E165">
        <v>564.73382568359398</v>
      </c>
      <c r="F165">
        <v>479.89697265625</v>
      </c>
      <c r="G165">
        <v>476.29183959960898</v>
      </c>
      <c r="I165" s="7"/>
      <c r="J165" s="7"/>
      <c r="K165" s="7"/>
      <c r="L165" s="8"/>
      <c r="M165" s="8"/>
    </row>
    <row r="166" spans="4:13" x14ac:dyDescent="0.15">
      <c r="D166">
        <v>594.31427001953102</v>
      </c>
      <c r="E166">
        <v>559.94439697265602</v>
      </c>
      <c r="F166">
        <v>480.04519653320301</v>
      </c>
      <c r="G166">
        <v>476.12103271484398</v>
      </c>
      <c r="I166" s="7"/>
      <c r="J166" s="7"/>
      <c r="K166" s="7"/>
      <c r="L166" s="8"/>
      <c r="M166" s="8"/>
    </row>
    <row r="167" spans="4:13" x14ac:dyDescent="0.15">
      <c r="D167">
        <v>586.52838134765602</v>
      </c>
      <c r="E167">
        <v>554.00549316406295</v>
      </c>
      <c r="F167">
        <v>479.732666015625</v>
      </c>
      <c r="G167">
        <v>476.22406005859398</v>
      </c>
      <c r="I167" s="7"/>
      <c r="J167" s="7"/>
      <c r="K167" s="7"/>
      <c r="L167" s="8"/>
      <c r="M167" s="8"/>
    </row>
    <row r="168" spans="4:13" x14ac:dyDescent="0.15">
      <c r="D168">
        <v>576.19793701171898</v>
      </c>
      <c r="E168">
        <v>544.85333251953102</v>
      </c>
      <c r="F168">
        <v>480.50671386718801</v>
      </c>
      <c r="G168">
        <v>477.05667114257801</v>
      </c>
      <c r="I168" s="7"/>
      <c r="J168" s="7"/>
      <c r="K168" s="7"/>
      <c r="L168" s="8"/>
      <c r="M168" s="8"/>
    </row>
    <row r="169" spans="4:13" x14ac:dyDescent="0.15">
      <c r="D169">
        <v>597.14154052734398</v>
      </c>
      <c r="E169">
        <v>563.25946044921898</v>
      </c>
      <c r="F169">
        <v>479.94677734375</v>
      </c>
      <c r="G169">
        <v>476.08465576171898</v>
      </c>
      <c r="I169" s="7"/>
      <c r="J169" s="7"/>
      <c r="K169" s="7"/>
      <c r="L169" s="8"/>
      <c r="M169" s="8"/>
    </row>
    <row r="170" spans="4:13" x14ac:dyDescent="0.15">
      <c r="D170">
        <v>598.60369873046898</v>
      </c>
      <c r="E170">
        <v>564.86120605468795</v>
      </c>
      <c r="F170">
        <v>480.28570556640602</v>
      </c>
      <c r="G170">
        <v>476.666015625</v>
      </c>
      <c r="I170" s="7"/>
      <c r="J170" s="7"/>
      <c r="K170" s="7"/>
      <c r="L170" s="8"/>
      <c r="M170" s="8"/>
    </row>
    <row r="171" spans="4:13" x14ac:dyDescent="0.15">
      <c r="D171">
        <v>597.74011230468795</v>
      </c>
      <c r="E171">
        <v>566.36907958984398</v>
      </c>
      <c r="F171">
        <v>480.39984130859398</v>
      </c>
      <c r="G171">
        <v>476.57220458984398</v>
      </c>
      <c r="I171" s="7"/>
      <c r="J171" s="7"/>
      <c r="K171" s="7"/>
      <c r="L171" s="8"/>
      <c r="M171" s="8"/>
    </row>
    <row r="172" spans="4:13" x14ac:dyDescent="0.15">
      <c r="D172">
        <v>601.33160400390602</v>
      </c>
      <c r="E172">
        <v>567.45428466796898</v>
      </c>
      <c r="F172">
        <v>479.77786254882801</v>
      </c>
      <c r="G172">
        <v>476.46075439453102</v>
      </c>
      <c r="I172" s="7"/>
      <c r="J172" s="7"/>
      <c r="K172" s="7"/>
      <c r="L172" s="8"/>
      <c r="M172" s="8"/>
    </row>
    <row r="173" spans="4:13" x14ac:dyDescent="0.15">
      <c r="D173">
        <v>594.37066650390602</v>
      </c>
      <c r="E173">
        <v>561.949951171875</v>
      </c>
      <c r="F173">
        <v>479.81921386718801</v>
      </c>
      <c r="G173">
        <v>476.16583251953102</v>
      </c>
      <c r="I173" s="7"/>
      <c r="J173" s="7"/>
      <c r="K173" s="7"/>
      <c r="L173" s="8"/>
      <c r="M173" s="8"/>
    </row>
    <row r="174" spans="4:13" x14ac:dyDescent="0.15">
      <c r="D174">
        <v>591.359619140625</v>
      </c>
      <c r="E174">
        <v>560.68176269531295</v>
      </c>
      <c r="F174">
        <v>480.57794189453102</v>
      </c>
      <c r="G174">
        <v>476.86749267578102</v>
      </c>
      <c r="I174" s="7"/>
      <c r="J174" s="7"/>
      <c r="K174" s="7"/>
      <c r="L174" s="8"/>
      <c r="M174" s="8"/>
    </row>
    <row r="175" spans="4:13" x14ac:dyDescent="0.15">
      <c r="D175">
        <v>592.74920654296898</v>
      </c>
      <c r="E175">
        <v>561.50750732421898</v>
      </c>
      <c r="F175">
        <v>479.72119140625</v>
      </c>
      <c r="G175">
        <v>476.11529541015602</v>
      </c>
      <c r="I175" s="7"/>
      <c r="J175" s="7"/>
      <c r="K175" s="7"/>
      <c r="L175" s="8"/>
      <c r="M175" s="8"/>
    </row>
    <row r="176" spans="4:13" x14ac:dyDescent="0.15">
      <c r="D176">
        <v>592.26220703125</v>
      </c>
      <c r="E176">
        <v>560.80322265625</v>
      </c>
      <c r="F176">
        <v>480.54998779296898</v>
      </c>
      <c r="G176">
        <v>476.96054077148398</v>
      </c>
      <c r="I176" s="7"/>
      <c r="J176" s="7"/>
      <c r="K176" s="7"/>
      <c r="L176" s="8"/>
      <c r="M176" s="8"/>
    </row>
    <row r="177" spans="1:16" x14ac:dyDescent="0.15">
      <c r="D177">
        <v>592.1044921875</v>
      </c>
      <c r="E177">
        <v>560.48498535156295</v>
      </c>
      <c r="F177">
        <v>479.42703247070301</v>
      </c>
      <c r="G177">
        <v>475.65338134765602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592.61315917968795</v>
      </c>
      <c r="E178">
        <v>560.867919921875</v>
      </c>
      <c r="F178">
        <v>480.47146606445301</v>
      </c>
      <c r="G178">
        <v>476.59133911132801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594.34228515625</v>
      </c>
      <c r="E179">
        <v>561.39904785156295</v>
      </c>
      <c r="F179">
        <v>479.02835083007801</v>
      </c>
      <c r="G179">
        <v>475.24359130859398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594.1884765625</v>
      </c>
      <c r="E180">
        <v>561.492919921875</v>
      </c>
      <c r="F180">
        <v>480.32095336914102</v>
      </c>
      <c r="G180">
        <v>477.01071166992199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595.66717529296898</v>
      </c>
      <c r="E181">
        <v>561.599365234375</v>
      </c>
      <c r="F181">
        <v>479.40444946289102</v>
      </c>
      <c r="G181">
        <v>475.74645996093801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592.43060302734398</v>
      </c>
      <c r="E182">
        <v>559.00079345703102</v>
      </c>
      <c r="F182">
        <v>480.16775512695301</v>
      </c>
      <c r="G182">
        <v>476.36270141601602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594.17468261718795</v>
      </c>
      <c r="E183">
        <v>559.64276123046898</v>
      </c>
      <c r="F183">
        <v>479.78475952148398</v>
      </c>
      <c r="G183">
        <v>475.92645263671898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590.61749267578102</v>
      </c>
      <c r="E184">
        <v>555.47552490234398</v>
      </c>
      <c r="F184">
        <v>479.05630493164102</v>
      </c>
      <c r="G184">
        <v>475.49484252929699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584.97003173828102</v>
      </c>
      <c r="E185">
        <v>551.091064453125</v>
      </c>
      <c r="F185">
        <v>480.44732666015602</v>
      </c>
      <c r="G185">
        <v>476.39639282226602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583.08044433593795</v>
      </c>
      <c r="E186">
        <v>550.46527099609398</v>
      </c>
      <c r="F186">
        <v>480.055908203125</v>
      </c>
      <c r="G186">
        <v>476.31866455078102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582.474365234375</v>
      </c>
      <c r="E187">
        <v>550.076904296875</v>
      </c>
      <c r="F187">
        <v>479.707763671875</v>
      </c>
      <c r="G187">
        <v>475.92684936523398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580.61749267578102</v>
      </c>
      <c r="E188">
        <v>547.78033447265602</v>
      </c>
      <c r="F188">
        <v>479.68441772460898</v>
      </c>
      <c r="G188">
        <v>476.39370727539102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578.833984375</v>
      </c>
      <c r="E189">
        <v>547.02600097656295</v>
      </c>
      <c r="F189">
        <v>480.15625</v>
      </c>
      <c r="G189">
        <v>476.56298828125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768.86804199218795</v>
      </c>
      <c r="E2">
        <v>618.54180908203102</v>
      </c>
      <c r="F2">
        <v>488.85009765625</v>
      </c>
      <c r="G2">
        <v>482.9375</v>
      </c>
      <c r="I2" s="7">
        <f t="shared" ref="I2:J65" si="0">D2-F2</f>
        <v>280.01794433593795</v>
      </c>
      <c r="J2" s="7">
        <f t="shared" si="0"/>
        <v>135.60430908203102</v>
      </c>
      <c r="K2" s="7">
        <f t="shared" ref="K2:K65" si="1">I2-0.7*J2</f>
        <v>185.09492797851624</v>
      </c>
      <c r="L2" s="8">
        <f t="shared" ref="L2:L65" si="2">K2/J2</f>
        <v>1.3649634678389673</v>
      </c>
      <c r="M2" s="8"/>
      <c r="N2" s="18">
        <f>LINEST(V64:V104,U64:U104)</f>
        <v>-7.2717302530252636E-3</v>
      </c>
      <c r="O2" s="9">
        <f>AVERAGE(M38:M45)</f>
        <v>1.3328728201235425</v>
      </c>
    </row>
    <row r="3" spans="1:16" x14ac:dyDescent="0.15">
      <c r="A3" s="6">
        <v>1</v>
      </c>
      <c r="B3" s="6">
        <v>1</v>
      </c>
      <c r="C3" s="6" t="s">
        <v>7</v>
      </c>
      <c r="D3">
        <v>764.740966796875</v>
      </c>
      <c r="E3">
        <v>613.545654296875</v>
      </c>
      <c r="F3">
        <v>486.50906372070301</v>
      </c>
      <c r="G3">
        <v>480.76449584960898</v>
      </c>
      <c r="I3" s="7">
        <f t="shared" si="0"/>
        <v>278.23190307617199</v>
      </c>
      <c r="J3" s="7">
        <f t="shared" si="0"/>
        <v>132.78115844726602</v>
      </c>
      <c r="K3" s="7">
        <f t="shared" si="1"/>
        <v>185.28509216308578</v>
      </c>
      <c r="L3" s="8">
        <f t="shared" si="2"/>
        <v>1.3954170480947541</v>
      </c>
      <c r="M3" s="8"/>
      <c r="N3" s="18"/>
    </row>
    <row r="4" spans="1:16" ht="15" x14ac:dyDescent="0.15">
      <c r="A4" s="6">
        <v>1.5</v>
      </c>
      <c r="B4" s="6">
        <v>2</v>
      </c>
      <c r="D4">
        <v>765.81005859375</v>
      </c>
      <c r="E4">
        <v>611.93182373046898</v>
      </c>
      <c r="F4">
        <v>487.259521484375</v>
      </c>
      <c r="G4">
        <v>481.83877563476602</v>
      </c>
      <c r="I4" s="7">
        <f t="shared" si="0"/>
        <v>278.550537109375</v>
      </c>
      <c r="J4" s="7">
        <f t="shared" si="0"/>
        <v>130.09304809570295</v>
      </c>
      <c r="K4" s="7">
        <f t="shared" si="1"/>
        <v>187.48540344238293</v>
      </c>
      <c r="L4" s="8">
        <f t="shared" si="2"/>
        <v>1.4411638914360687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764.94927978515602</v>
      </c>
      <c r="E5">
        <v>612.95794677734398</v>
      </c>
      <c r="F5">
        <v>487.85958862304699</v>
      </c>
      <c r="G5">
        <v>482.34783935546898</v>
      </c>
      <c r="I5" s="7">
        <f t="shared" si="0"/>
        <v>277.08969116210903</v>
      </c>
      <c r="J5" s="7">
        <f t="shared" si="0"/>
        <v>130.610107421875</v>
      </c>
      <c r="K5" s="7">
        <f t="shared" si="1"/>
        <v>185.66261596679652</v>
      </c>
      <c r="L5" s="8">
        <f t="shared" si="2"/>
        <v>1.4215026664598023</v>
      </c>
      <c r="M5" s="8"/>
      <c r="N5" s="18">
        <f>RSQ(V64:V104,U64:U104)</f>
        <v>0.99076513148993262</v>
      </c>
    </row>
    <row r="6" spans="1:16" x14ac:dyDescent="0.15">
      <c r="A6" s="6">
        <v>2.5</v>
      </c>
      <c r="B6" s="6">
        <v>4</v>
      </c>
      <c r="C6" s="6" t="s">
        <v>5</v>
      </c>
      <c r="D6">
        <v>765.72692871093795</v>
      </c>
      <c r="E6">
        <v>613.75347900390602</v>
      </c>
      <c r="F6">
        <v>486.78488159179699</v>
      </c>
      <c r="G6">
        <v>480.90850830078102</v>
      </c>
      <c r="I6" s="7">
        <f t="shared" si="0"/>
        <v>278.94204711914097</v>
      </c>
      <c r="J6" s="7">
        <f t="shared" si="0"/>
        <v>132.844970703125</v>
      </c>
      <c r="K6" s="7">
        <f t="shared" si="1"/>
        <v>185.95056762695347</v>
      </c>
      <c r="L6" s="8">
        <f t="shared" si="2"/>
        <v>1.3997561717447782</v>
      </c>
      <c r="M6" s="8">
        <f t="shared" ref="M6:M22" si="3">L6+ABS($N$2)*A6</f>
        <v>1.4179354973773413</v>
      </c>
      <c r="P6" s="6">
        <f t="shared" ref="P6:P69" si="4">(M6-$O$2)/$O$2*100</f>
        <v>6.3819050077046677</v>
      </c>
    </row>
    <row r="7" spans="1:16" x14ac:dyDescent="0.15">
      <c r="A7" s="6">
        <v>3</v>
      </c>
      <c r="B7" s="6">
        <v>5</v>
      </c>
      <c r="C7" s="6" t="s">
        <v>8</v>
      </c>
      <c r="D7">
        <v>764.98114013671898</v>
      </c>
      <c r="E7">
        <v>614.20104980468795</v>
      </c>
      <c r="F7">
        <v>487.50225830078102</v>
      </c>
      <c r="G7">
        <v>482.46377563476602</v>
      </c>
      <c r="I7" s="7">
        <f t="shared" si="0"/>
        <v>277.47888183593795</v>
      </c>
      <c r="J7" s="7">
        <f t="shared" si="0"/>
        <v>131.73727416992193</v>
      </c>
      <c r="K7" s="7">
        <f t="shared" si="1"/>
        <v>185.2627899169926</v>
      </c>
      <c r="L7" s="8">
        <f t="shared" si="2"/>
        <v>1.4063050194740674</v>
      </c>
      <c r="M7" s="8">
        <f t="shared" si="3"/>
        <v>1.4281202102331432</v>
      </c>
      <c r="P7" s="6">
        <f t="shared" si="4"/>
        <v>7.1460223864998866</v>
      </c>
    </row>
    <row r="8" spans="1:16" x14ac:dyDescent="0.15">
      <c r="A8" s="6">
        <v>3.5</v>
      </c>
      <c r="B8" s="6">
        <v>6</v>
      </c>
      <c r="D8">
        <v>763.05029296875</v>
      </c>
      <c r="E8">
        <v>612.880615234375</v>
      </c>
      <c r="F8">
        <v>486.26312255859398</v>
      </c>
      <c r="G8">
        <v>480.32562255859398</v>
      </c>
      <c r="I8" s="7">
        <f t="shared" si="0"/>
        <v>276.78717041015602</v>
      </c>
      <c r="J8" s="7">
        <f t="shared" si="0"/>
        <v>132.55499267578102</v>
      </c>
      <c r="K8" s="7">
        <f t="shared" si="1"/>
        <v>183.99867553710931</v>
      </c>
      <c r="L8" s="8">
        <f t="shared" si="2"/>
        <v>1.3880931364626563</v>
      </c>
      <c r="M8" s="8">
        <f t="shared" si="3"/>
        <v>1.4135441923482448</v>
      </c>
      <c r="P8" s="6">
        <f t="shared" si="4"/>
        <v>6.0524433394346646</v>
      </c>
    </row>
    <row r="9" spans="1:16" x14ac:dyDescent="0.15">
      <c r="A9" s="6">
        <v>4</v>
      </c>
      <c r="B9" s="6">
        <v>7</v>
      </c>
      <c r="D9">
        <v>760.54278564453102</v>
      </c>
      <c r="E9">
        <v>611.77380371093795</v>
      </c>
      <c r="F9">
        <v>487.13540649414102</v>
      </c>
      <c r="G9">
        <v>481.72915649414102</v>
      </c>
      <c r="I9" s="7">
        <f t="shared" si="0"/>
        <v>273.40737915039</v>
      </c>
      <c r="J9" s="7">
        <f t="shared" si="0"/>
        <v>130.04464721679693</v>
      </c>
      <c r="K9" s="7">
        <f t="shared" si="1"/>
        <v>182.37612609863214</v>
      </c>
      <c r="L9" s="8">
        <f t="shared" si="2"/>
        <v>1.4024116332492609</v>
      </c>
      <c r="M9" s="8">
        <f t="shared" si="3"/>
        <v>1.4314985542613619</v>
      </c>
      <c r="P9" s="6">
        <f t="shared" si="4"/>
        <v>7.3994857310300528</v>
      </c>
    </row>
    <row r="10" spans="1:16" x14ac:dyDescent="0.15">
      <c r="A10" s="6">
        <v>4.5</v>
      </c>
      <c r="B10" s="6">
        <v>8</v>
      </c>
      <c r="D10">
        <v>747.80523681640602</v>
      </c>
      <c r="E10">
        <v>606.14208984375</v>
      </c>
      <c r="F10">
        <v>486.11730957031301</v>
      </c>
      <c r="G10">
        <v>480.61187744140602</v>
      </c>
      <c r="I10" s="7">
        <f t="shared" si="0"/>
        <v>261.68792724609301</v>
      </c>
      <c r="J10" s="7">
        <f t="shared" si="0"/>
        <v>125.53021240234398</v>
      </c>
      <c r="K10" s="7">
        <f t="shared" si="1"/>
        <v>173.81677856445225</v>
      </c>
      <c r="L10" s="8">
        <f t="shared" si="2"/>
        <v>1.3846609134010088</v>
      </c>
      <c r="M10" s="8">
        <f t="shared" si="3"/>
        <v>1.4173836995396225</v>
      </c>
      <c r="P10" s="6">
        <f t="shared" si="4"/>
        <v>6.3405058712388493</v>
      </c>
    </row>
    <row r="11" spans="1:16" x14ac:dyDescent="0.15">
      <c r="A11" s="6">
        <v>5</v>
      </c>
      <c r="B11" s="6">
        <v>9</v>
      </c>
      <c r="D11">
        <v>741.14935302734398</v>
      </c>
      <c r="E11">
        <v>603.47271728515602</v>
      </c>
      <c r="F11">
        <v>487.47012329101602</v>
      </c>
      <c r="G11">
        <v>481.40896606445301</v>
      </c>
      <c r="I11" s="7">
        <f t="shared" si="0"/>
        <v>253.67922973632795</v>
      </c>
      <c r="J11" s="7">
        <f t="shared" si="0"/>
        <v>122.06375122070301</v>
      </c>
      <c r="K11" s="7">
        <f t="shared" si="1"/>
        <v>168.23460388183585</v>
      </c>
      <c r="L11" s="8">
        <f t="shared" si="2"/>
        <v>1.3782519560426378</v>
      </c>
      <c r="M11" s="8">
        <f t="shared" si="3"/>
        <v>1.4146106073077642</v>
      </c>
      <c r="P11" s="6">
        <f t="shared" si="4"/>
        <v>6.1324520952153243</v>
      </c>
    </row>
    <row r="12" spans="1:16" x14ac:dyDescent="0.15">
      <c r="A12" s="6">
        <v>5.5</v>
      </c>
      <c r="B12" s="6">
        <v>10</v>
      </c>
      <c r="D12">
        <v>744.071533203125</v>
      </c>
      <c r="E12">
        <v>603.216064453125</v>
      </c>
      <c r="F12">
        <v>486.69201660156301</v>
      </c>
      <c r="G12">
        <v>481.00814819335898</v>
      </c>
      <c r="I12" s="7">
        <f t="shared" si="0"/>
        <v>257.37951660156199</v>
      </c>
      <c r="J12" s="7">
        <f t="shared" si="0"/>
        <v>122.20791625976602</v>
      </c>
      <c r="K12" s="7">
        <f t="shared" si="1"/>
        <v>171.83397521972577</v>
      </c>
      <c r="L12" s="8">
        <f t="shared" si="2"/>
        <v>1.4060789225345618</v>
      </c>
      <c r="M12" s="8">
        <f t="shared" si="3"/>
        <v>1.4460734389262007</v>
      </c>
      <c r="P12" s="6">
        <f t="shared" si="4"/>
        <v>8.4929797572258803</v>
      </c>
    </row>
    <row r="13" spans="1:16" x14ac:dyDescent="0.15">
      <c r="A13" s="6">
        <v>6</v>
      </c>
      <c r="B13" s="6">
        <v>11</v>
      </c>
      <c r="D13">
        <v>735.48431396484398</v>
      </c>
      <c r="E13">
        <v>600.59979248046898</v>
      </c>
      <c r="F13">
        <v>486.02444458007801</v>
      </c>
      <c r="G13">
        <v>480.0126953125</v>
      </c>
      <c r="I13" s="7">
        <f t="shared" si="0"/>
        <v>249.45986938476597</v>
      </c>
      <c r="J13" s="7">
        <f t="shared" si="0"/>
        <v>120.58709716796898</v>
      </c>
      <c r="K13" s="7">
        <f t="shared" si="1"/>
        <v>165.04890136718768</v>
      </c>
      <c r="L13" s="8">
        <f t="shared" si="2"/>
        <v>1.3687111245184604</v>
      </c>
      <c r="M13" s="8">
        <f t="shared" si="3"/>
        <v>1.412341506036612</v>
      </c>
      <c r="P13" s="6">
        <f t="shared" si="4"/>
        <v>5.9622107010707657</v>
      </c>
    </row>
    <row r="14" spans="1:16" x14ac:dyDescent="0.15">
      <c r="A14" s="6">
        <v>6.5</v>
      </c>
      <c r="B14" s="6">
        <v>12</v>
      </c>
      <c r="D14">
        <v>727.11358642578102</v>
      </c>
      <c r="E14">
        <v>598.37121582031295</v>
      </c>
      <c r="F14">
        <v>486.94338989257801</v>
      </c>
      <c r="G14">
        <v>481.45651245117199</v>
      </c>
      <c r="I14" s="7">
        <f t="shared" si="0"/>
        <v>240.17019653320301</v>
      </c>
      <c r="J14" s="7">
        <f t="shared" si="0"/>
        <v>116.91470336914097</v>
      </c>
      <c r="K14" s="7">
        <f t="shared" si="1"/>
        <v>158.32990417480434</v>
      </c>
      <c r="L14" s="8">
        <f t="shared" si="2"/>
        <v>1.3542343230765508</v>
      </c>
      <c r="M14" s="8">
        <f t="shared" si="3"/>
        <v>1.4015005697212151</v>
      </c>
      <c r="P14" s="6">
        <f t="shared" si="4"/>
        <v>5.1488595582068788</v>
      </c>
    </row>
    <row r="15" spans="1:16" x14ac:dyDescent="0.15">
      <c r="A15" s="6">
        <v>7</v>
      </c>
      <c r="B15" s="6">
        <v>13</v>
      </c>
      <c r="D15">
        <v>731.23443603515602</v>
      </c>
      <c r="E15">
        <v>600.00964355468795</v>
      </c>
      <c r="F15">
        <v>486.896728515625</v>
      </c>
      <c r="G15">
        <v>481.17120361328102</v>
      </c>
      <c r="I15" s="7">
        <f t="shared" si="0"/>
        <v>244.33770751953102</v>
      </c>
      <c r="J15" s="7">
        <f t="shared" si="0"/>
        <v>118.83843994140693</v>
      </c>
      <c r="K15" s="7">
        <f t="shared" si="1"/>
        <v>161.15079956054618</v>
      </c>
      <c r="L15" s="8">
        <f t="shared" si="2"/>
        <v>1.3560494368657252</v>
      </c>
      <c r="M15" s="8">
        <f t="shared" si="3"/>
        <v>1.406951548636902</v>
      </c>
      <c r="P15" s="6">
        <f t="shared" si="4"/>
        <v>5.5578242271076714</v>
      </c>
    </row>
    <row r="16" spans="1:16" x14ac:dyDescent="0.15">
      <c r="A16" s="6">
        <v>7.5</v>
      </c>
      <c r="B16" s="6">
        <v>14</v>
      </c>
      <c r="D16">
        <v>738.51715087890602</v>
      </c>
      <c r="E16">
        <v>603.52099609375</v>
      </c>
      <c r="F16">
        <v>485.92391967773398</v>
      </c>
      <c r="G16">
        <v>480.68252563476602</v>
      </c>
      <c r="I16" s="7">
        <f t="shared" si="0"/>
        <v>252.59323120117205</v>
      </c>
      <c r="J16" s="7">
        <f t="shared" si="0"/>
        <v>122.83847045898398</v>
      </c>
      <c r="K16" s="7">
        <f t="shared" si="1"/>
        <v>166.60630187988326</v>
      </c>
      <c r="L16" s="8">
        <f t="shared" si="2"/>
        <v>1.3563039433604267</v>
      </c>
      <c r="M16" s="8">
        <f t="shared" si="3"/>
        <v>1.4108419202581162</v>
      </c>
      <c r="P16" s="6">
        <f t="shared" si="4"/>
        <v>5.8497029091903032</v>
      </c>
    </row>
    <row r="17" spans="1:16" x14ac:dyDescent="0.15">
      <c r="A17" s="6">
        <v>8</v>
      </c>
      <c r="B17" s="6">
        <v>15</v>
      </c>
      <c r="D17">
        <v>749.25762939453102</v>
      </c>
      <c r="E17">
        <v>608.56982421875</v>
      </c>
      <c r="F17">
        <v>486.34872436523398</v>
      </c>
      <c r="G17">
        <v>480.18252563476602</v>
      </c>
      <c r="I17" s="7">
        <f t="shared" si="0"/>
        <v>262.90890502929705</v>
      </c>
      <c r="J17" s="7">
        <f t="shared" si="0"/>
        <v>128.38729858398398</v>
      </c>
      <c r="K17" s="7">
        <f t="shared" si="1"/>
        <v>173.03779602050827</v>
      </c>
      <c r="L17" s="8">
        <f t="shared" si="2"/>
        <v>1.3477797097453248</v>
      </c>
      <c r="M17" s="8">
        <f t="shared" si="3"/>
        <v>1.405953551769527</v>
      </c>
      <c r="P17" s="6">
        <f t="shared" si="4"/>
        <v>5.482948601143411</v>
      </c>
    </row>
    <row r="18" spans="1:16" x14ac:dyDescent="0.15">
      <c r="A18" s="6">
        <v>8.5</v>
      </c>
      <c r="B18" s="6">
        <v>16</v>
      </c>
      <c r="D18">
        <v>752.01739501953102</v>
      </c>
      <c r="E18">
        <v>611.857421875</v>
      </c>
      <c r="F18">
        <v>486.43887329101602</v>
      </c>
      <c r="G18">
        <v>481.09963989257801</v>
      </c>
      <c r="I18" s="7">
        <f t="shared" si="0"/>
        <v>265.578521728515</v>
      </c>
      <c r="J18" s="7">
        <f t="shared" si="0"/>
        <v>130.75778198242199</v>
      </c>
      <c r="K18" s="7">
        <f t="shared" si="1"/>
        <v>174.0480743408196</v>
      </c>
      <c r="L18" s="8">
        <f t="shared" si="2"/>
        <v>1.3310723973905982</v>
      </c>
      <c r="M18" s="8">
        <f t="shared" si="3"/>
        <v>1.3928821045413129</v>
      </c>
      <c r="P18" s="6">
        <f t="shared" si="4"/>
        <v>4.5022513409950271</v>
      </c>
    </row>
    <row r="19" spans="1:16" x14ac:dyDescent="0.15">
      <c r="A19" s="6">
        <v>9</v>
      </c>
      <c r="B19" s="6">
        <v>17</v>
      </c>
      <c r="D19">
        <v>754.99566650390602</v>
      </c>
      <c r="E19">
        <v>613.59112548828102</v>
      </c>
      <c r="F19">
        <v>486.62771606445301</v>
      </c>
      <c r="G19">
        <v>481.63180541992199</v>
      </c>
      <c r="I19" s="7">
        <f t="shared" si="0"/>
        <v>268.36795043945301</v>
      </c>
      <c r="J19" s="7">
        <f t="shared" si="0"/>
        <v>131.95932006835903</v>
      </c>
      <c r="K19" s="7">
        <f t="shared" si="1"/>
        <v>175.99642639160169</v>
      </c>
      <c r="L19" s="8">
        <f t="shared" si="2"/>
        <v>1.3337172872702743</v>
      </c>
      <c r="M19" s="8">
        <f t="shared" si="3"/>
        <v>1.3991628595475016</v>
      </c>
      <c r="P19" s="6">
        <f t="shared" si="4"/>
        <v>4.9734707185202272</v>
      </c>
    </row>
    <row r="20" spans="1:16" x14ac:dyDescent="0.15">
      <c r="A20" s="6">
        <v>9.5</v>
      </c>
      <c r="B20" s="6">
        <v>18</v>
      </c>
      <c r="D20">
        <v>748.05364990234398</v>
      </c>
      <c r="E20">
        <v>610.84967041015602</v>
      </c>
      <c r="F20">
        <v>486.33151245117199</v>
      </c>
      <c r="G20">
        <v>480.71060180664102</v>
      </c>
      <c r="I20" s="7">
        <f t="shared" si="0"/>
        <v>261.72213745117199</v>
      </c>
      <c r="J20" s="7">
        <f t="shared" si="0"/>
        <v>130.139068603515</v>
      </c>
      <c r="K20" s="7">
        <f t="shared" si="1"/>
        <v>170.62478942871149</v>
      </c>
      <c r="L20" s="8">
        <f t="shared" si="2"/>
        <v>1.3110958243334392</v>
      </c>
      <c r="M20" s="8">
        <f t="shared" si="3"/>
        <v>1.3801772617371793</v>
      </c>
      <c r="P20" s="6">
        <f t="shared" si="4"/>
        <v>3.5490589124063754</v>
      </c>
    </row>
    <row r="21" spans="1:16" x14ac:dyDescent="0.15">
      <c r="A21" s="6">
        <v>10</v>
      </c>
      <c r="B21" s="6">
        <v>19</v>
      </c>
      <c r="D21">
        <v>758.38421630859398</v>
      </c>
      <c r="E21">
        <v>616.450439453125</v>
      </c>
      <c r="F21">
        <v>485.35824584960898</v>
      </c>
      <c r="G21">
        <v>479.10598754882801</v>
      </c>
      <c r="I21" s="7">
        <f t="shared" si="0"/>
        <v>273.025970458985</v>
      </c>
      <c r="J21" s="7">
        <f t="shared" si="0"/>
        <v>137.34445190429699</v>
      </c>
      <c r="K21" s="7">
        <f t="shared" si="1"/>
        <v>176.88485412597711</v>
      </c>
      <c r="L21" s="8">
        <f t="shared" si="2"/>
        <v>1.287892242267145</v>
      </c>
      <c r="M21" s="8">
        <f t="shared" si="3"/>
        <v>1.3606095447973976</v>
      </c>
      <c r="P21" s="6">
        <f t="shared" si="4"/>
        <v>2.0809730872360532</v>
      </c>
    </row>
    <row r="22" spans="1:16" x14ac:dyDescent="0.15">
      <c r="A22" s="6">
        <v>10.5</v>
      </c>
      <c r="B22" s="6">
        <v>20</v>
      </c>
      <c r="D22">
        <v>769.00384521484398</v>
      </c>
      <c r="E22">
        <v>621.550537109375</v>
      </c>
      <c r="F22">
        <v>486.35189819335898</v>
      </c>
      <c r="G22">
        <v>481.18975830078102</v>
      </c>
      <c r="I22" s="7">
        <f t="shared" si="0"/>
        <v>282.651947021485</v>
      </c>
      <c r="J22" s="7">
        <f t="shared" si="0"/>
        <v>140.36077880859398</v>
      </c>
      <c r="K22" s="7">
        <f t="shared" si="1"/>
        <v>184.39940185546922</v>
      </c>
      <c r="L22" s="8">
        <f t="shared" si="2"/>
        <v>1.3137530542412383</v>
      </c>
      <c r="M22" s="8">
        <f t="shared" si="3"/>
        <v>1.3901062218980036</v>
      </c>
      <c r="P22" s="6">
        <f t="shared" si="4"/>
        <v>4.2939882118052513</v>
      </c>
    </row>
    <row r="23" spans="1:16" x14ac:dyDescent="0.15">
      <c r="A23" s="6">
        <v>11</v>
      </c>
      <c r="B23" s="6">
        <v>21</v>
      </c>
      <c r="D23">
        <v>767.29577636718795</v>
      </c>
      <c r="E23">
        <v>622.380859375</v>
      </c>
      <c r="F23">
        <v>486.44021606445301</v>
      </c>
      <c r="G23">
        <v>481.40988159179699</v>
      </c>
      <c r="I23" s="7">
        <f t="shared" si="0"/>
        <v>280.85556030273494</v>
      </c>
      <c r="J23" s="7">
        <f t="shared" si="0"/>
        <v>140.97097778320301</v>
      </c>
      <c r="K23" s="7">
        <f t="shared" si="1"/>
        <v>182.17587585449286</v>
      </c>
      <c r="L23" s="8">
        <f t="shared" si="2"/>
        <v>1.2922934828093353</v>
      </c>
      <c r="M23" s="8">
        <f>L23+ABS($N$2)*A23</f>
        <v>1.3722825155926133</v>
      </c>
      <c r="P23" s="6">
        <f t="shared" si="4"/>
        <v>2.9567483764443456</v>
      </c>
    </row>
    <row r="24" spans="1:16" x14ac:dyDescent="0.15">
      <c r="A24" s="6">
        <v>11.5</v>
      </c>
      <c r="B24" s="6">
        <v>22</v>
      </c>
      <c r="D24">
        <v>764.974365234375</v>
      </c>
      <c r="E24">
        <v>621.29724121093795</v>
      </c>
      <c r="F24">
        <v>485.70425415039102</v>
      </c>
      <c r="G24">
        <v>480.08380126953102</v>
      </c>
      <c r="I24" s="7">
        <f t="shared" si="0"/>
        <v>279.27011108398398</v>
      </c>
      <c r="J24" s="7">
        <f t="shared" si="0"/>
        <v>141.21343994140693</v>
      </c>
      <c r="K24" s="7">
        <f t="shared" si="1"/>
        <v>180.42070312499914</v>
      </c>
      <c r="L24" s="8">
        <f t="shared" si="2"/>
        <v>1.2776454082547688</v>
      </c>
      <c r="M24" s="8">
        <f t="shared" ref="M24:M87" si="5">L24+ABS($N$2)*A24</f>
        <v>1.3612703061645592</v>
      </c>
      <c r="P24" s="6">
        <f t="shared" si="4"/>
        <v>2.1305473119621903</v>
      </c>
    </row>
    <row r="25" spans="1:16" x14ac:dyDescent="0.15">
      <c r="A25" s="6">
        <v>12</v>
      </c>
      <c r="B25" s="6">
        <v>23</v>
      </c>
      <c r="D25">
        <v>766.73272705078102</v>
      </c>
      <c r="E25">
        <v>621.79797363281295</v>
      </c>
      <c r="F25">
        <v>485.10598754882801</v>
      </c>
      <c r="G25">
        <v>479.77084350585898</v>
      </c>
      <c r="I25" s="7">
        <f t="shared" si="0"/>
        <v>281.62673950195301</v>
      </c>
      <c r="J25" s="7">
        <f t="shared" si="0"/>
        <v>142.02713012695398</v>
      </c>
      <c r="K25" s="7">
        <f t="shared" si="1"/>
        <v>182.20774841308523</v>
      </c>
      <c r="L25" s="8">
        <f t="shared" si="2"/>
        <v>1.28290804897779</v>
      </c>
      <c r="M25" s="8">
        <f t="shared" si="5"/>
        <v>1.3701688120140931</v>
      </c>
      <c r="P25" s="6">
        <f t="shared" si="4"/>
        <v>2.7981658360393107</v>
      </c>
    </row>
    <row r="26" spans="1:16" x14ac:dyDescent="0.15">
      <c r="A26" s="6">
        <v>12.5</v>
      </c>
      <c r="B26" s="6">
        <v>24</v>
      </c>
      <c r="D26">
        <v>765.14837646484398</v>
      </c>
      <c r="E26">
        <v>622.91973876953102</v>
      </c>
      <c r="F26">
        <v>486.197021484375</v>
      </c>
      <c r="G26">
        <v>480.90173339843801</v>
      </c>
      <c r="I26" s="7">
        <f t="shared" si="0"/>
        <v>278.95135498046898</v>
      </c>
      <c r="J26" s="7">
        <f t="shared" si="0"/>
        <v>142.01800537109301</v>
      </c>
      <c r="K26" s="7">
        <f t="shared" si="1"/>
        <v>179.53875122070389</v>
      </c>
      <c r="L26" s="8">
        <f t="shared" si="2"/>
        <v>1.2641971048077261</v>
      </c>
      <c r="M26" s="8">
        <f t="shared" si="5"/>
        <v>1.3550937329705419</v>
      </c>
      <c r="P26" s="6">
        <f t="shared" si="4"/>
        <v>1.6671442699941788</v>
      </c>
    </row>
    <row r="27" spans="1:16" x14ac:dyDescent="0.15">
      <c r="A27" s="6">
        <v>13</v>
      </c>
      <c r="B27" s="6">
        <v>25</v>
      </c>
      <c r="D27">
        <v>757.79553222656295</v>
      </c>
      <c r="E27">
        <v>619.69451904296898</v>
      </c>
      <c r="F27">
        <v>486.40399169921898</v>
      </c>
      <c r="G27">
        <v>481.0126953125</v>
      </c>
      <c r="I27" s="7">
        <f t="shared" si="0"/>
        <v>271.39154052734398</v>
      </c>
      <c r="J27" s="7">
        <f t="shared" si="0"/>
        <v>138.68182373046898</v>
      </c>
      <c r="K27" s="7">
        <f t="shared" si="1"/>
        <v>174.3142639160157</v>
      </c>
      <c r="L27" s="8">
        <f t="shared" si="2"/>
        <v>1.2569366282260546</v>
      </c>
      <c r="M27" s="8">
        <f t="shared" si="5"/>
        <v>1.3514691215153829</v>
      </c>
      <c r="P27" s="6">
        <f t="shared" si="4"/>
        <v>1.3952044869604858</v>
      </c>
    </row>
    <row r="28" spans="1:16" x14ac:dyDescent="0.15">
      <c r="A28" s="6">
        <v>13.5</v>
      </c>
      <c r="B28" s="6">
        <v>26</v>
      </c>
      <c r="D28">
        <v>754.260009765625</v>
      </c>
      <c r="E28">
        <v>617.91442871093795</v>
      </c>
      <c r="F28">
        <v>485.42663574218801</v>
      </c>
      <c r="G28">
        <v>480.03848266601602</v>
      </c>
      <c r="I28" s="7">
        <f t="shared" si="0"/>
        <v>268.83337402343699</v>
      </c>
      <c r="J28" s="7">
        <f t="shared" si="0"/>
        <v>137.87594604492193</v>
      </c>
      <c r="K28" s="7">
        <f t="shared" si="1"/>
        <v>172.32021179199165</v>
      </c>
      <c r="L28" s="8">
        <f t="shared" si="2"/>
        <v>1.2498207028501351</v>
      </c>
      <c r="M28" s="8">
        <f t="shared" si="5"/>
        <v>1.3479890612659762</v>
      </c>
      <c r="P28" s="6">
        <f t="shared" si="4"/>
        <v>1.1341097900872943</v>
      </c>
    </row>
    <row r="29" spans="1:16" x14ac:dyDescent="0.15">
      <c r="A29" s="6">
        <v>14</v>
      </c>
      <c r="B29" s="6">
        <v>27</v>
      </c>
      <c r="D29">
        <v>747.26580810546898</v>
      </c>
      <c r="E29">
        <v>614.02801513671898</v>
      </c>
      <c r="F29">
        <v>485.57427978515602</v>
      </c>
      <c r="G29">
        <v>480.14718627929699</v>
      </c>
      <c r="I29" s="7">
        <f t="shared" si="0"/>
        <v>261.69152832031295</v>
      </c>
      <c r="J29" s="7">
        <f t="shared" si="0"/>
        <v>133.88082885742199</v>
      </c>
      <c r="K29" s="7">
        <f t="shared" si="1"/>
        <v>167.97494812011757</v>
      </c>
      <c r="L29" s="8">
        <f t="shared" si="2"/>
        <v>1.2546602045540407</v>
      </c>
      <c r="M29" s="8">
        <f t="shared" si="5"/>
        <v>1.3564644280963944</v>
      </c>
      <c r="P29" s="6">
        <f t="shared" si="4"/>
        <v>1.7699819230063751</v>
      </c>
    </row>
    <row r="30" spans="1:16" x14ac:dyDescent="0.15">
      <c r="A30" s="6">
        <v>14.5</v>
      </c>
      <c r="B30" s="6">
        <v>28</v>
      </c>
      <c r="D30">
        <v>737.787841796875</v>
      </c>
      <c r="E30">
        <v>610.19720458984398</v>
      </c>
      <c r="F30">
        <v>486.76495361328102</v>
      </c>
      <c r="G30">
        <v>481.1376953125</v>
      </c>
      <c r="I30" s="7">
        <f t="shared" si="0"/>
        <v>251.02288818359398</v>
      </c>
      <c r="J30" s="7">
        <f t="shared" si="0"/>
        <v>129.05950927734398</v>
      </c>
      <c r="K30" s="7">
        <f t="shared" si="1"/>
        <v>160.6812316894532</v>
      </c>
      <c r="L30" s="8">
        <f t="shared" si="2"/>
        <v>1.2450166019472098</v>
      </c>
      <c r="M30" s="8">
        <f t="shared" si="5"/>
        <v>1.350456690616076</v>
      </c>
      <c r="P30" s="6">
        <f t="shared" si="4"/>
        <v>1.3192459345748897</v>
      </c>
    </row>
    <row r="31" spans="1:16" x14ac:dyDescent="0.15">
      <c r="A31" s="6">
        <v>15</v>
      </c>
      <c r="B31" s="6">
        <v>29</v>
      </c>
      <c r="D31">
        <v>737.79797363281295</v>
      </c>
      <c r="E31">
        <v>609.783447265625</v>
      </c>
      <c r="F31">
        <v>485.60824584960898</v>
      </c>
      <c r="G31">
        <v>480.48867797851602</v>
      </c>
      <c r="I31" s="7">
        <f t="shared" si="0"/>
        <v>252.18972778320398</v>
      </c>
      <c r="J31" s="7">
        <f t="shared" si="0"/>
        <v>129.29476928710898</v>
      </c>
      <c r="K31" s="7">
        <f t="shared" si="1"/>
        <v>161.68338928222769</v>
      </c>
      <c r="L31" s="8">
        <f t="shared" si="2"/>
        <v>1.2505021678270472</v>
      </c>
      <c r="M31" s="8">
        <f t="shared" si="5"/>
        <v>1.3595781216224261</v>
      </c>
      <c r="P31" s="6">
        <f t="shared" si="4"/>
        <v>2.0035896220322305</v>
      </c>
    </row>
    <row r="32" spans="1:16" x14ac:dyDescent="0.15">
      <c r="A32" s="6">
        <v>15.5</v>
      </c>
      <c r="B32" s="6">
        <v>30</v>
      </c>
      <c r="D32">
        <v>750.03961181640602</v>
      </c>
      <c r="E32">
        <v>617.13391113281295</v>
      </c>
      <c r="F32">
        <v>484.68026733398398</v>
      </c>
      <c r="G32">
        <v>479.646728515625</v>
      </c>
      <c r="I32" s="7">
        <f t="shared" si="0"/>
        <v>265.35934448242205</v>
      </c>
      <c r="J32" s="7">
        <f t="shared" si="0"/>
        <v>137.48718261718795</v>
      </c>
      <c r="K32" s="7">
        <f t="shared" si="1"/>
        <v>169.11831665039048</v>
      </c>
      <c r="L32" s="8">
        <f t="shared" si="2"/>
        <v>1.2300660572940432</v>
      </c>
      <c r="M32" s="8">
        <f t="shared" si="5"/>
        <v>1.3427778762159348</v>
      </c>
      <c r="P32" s="6">
        <f t="shared" si="4"/>
        <v>0.743135874844702</v>
      </c>
    </row>
    <row r="33" spans="1:16" x14ac:dyDescent="0.15">
      <c r="A33" s="6">
        <v>16</v>
      </c>
      <c r="B33" s="6">
        <v>31</v>
      </c>
      <c r="D33">
        <v>751.48284912109398</v>
      </c>
      <c r="E33">
        <v>617.58239746093795</v>
      </c>
      <c r="F33">
        <v>485.73052978515602</v>
      </c>
      <c r="G33">
        <v>480.86004638671898</v>
      </c>
      <c r="I33" s="7">
        <f t="shared" si="0"/>
        <v>265.75231933593795</v>
      </c>
      <c r="J33" s="7">
        <f t="shared" si="0"/>
        <v>136.72235107421898</v>
      </c>
      <c r="K33" s="7">
        <f t="shared" si="1"/>
        <v>170.04667358398467</v>
      </c>
      <c r="L33" s="8">
        <f t="shared" si="2"/>
        <v>1.2437371962077786</v>
      </c>
      <c r="M33" s="8">
        <f t="shared" si="5"/>
        <v>1.3600848802561827</v>
      </c>
      <c r="P33" s="6">
        <f t="shared" si="4"/>
        <v>2.0416096511081951</v>
      </c>
    </row>
    <row r="34" spans="1:16" x14ac:dyDescent="0.15">
      <c r="A34" s="6">
        <v>16.5</v>
      </c>
      <c r="B34" s="6">
        <v>32</v>
      </c>
      <c r="D34">
        <v>754.18658447265602</v>
      </c>
      <c r="E34">
        <v>618.38470458984398</v>
      </c>
      <c r="F34">
        <v>485.11911010742199</v>
      </c>
      <c r="G34">
        <v>479.67346191406301</v>
      </c>
      <c r="I34" s="7">
        <f t="shared" si="0"/>
        <v>269.06747436523403</v>
      </c>
      <c r="J34" s="7">
        <f t="shared" si="0"/>
        <v>138.71124267578097</v>
      </c>
      <c r="K34" s="7">
        <f t="shared" si="1"/>
        <v>171.96960449218736</v>
      </c>
      <c r="L34" s="8">
        <f t="shared" si="2"/>
        <v>1.2397668795610417</v>
      </c>
      <c r="M34" s="8">
        <f t="shared" si="5"/>
        <v>1.3597504287359585</v>
      </c>
      <c r="P34" s="6">
        <f t="shared" si="4"/>
        <v>2.0165171205100276</v>
      </c>
    </row>
    <row r="35" spans="1:16" x14ac:dyDescent="0.15">
      <c r="A35" s="6">
        <v>17</v>
      </c>
      <c r="B35" s="6">
        <v>33</v>
      </c>
      <c r="D35">
        <v>752.57080078125</v>
      </c>
      <c r="E35">
        <v>618.81781005859398</v>
      </c>
      <c r="F35">
        <v>484.91348266601602</v>
      </c>
      <c r="G35">
        <v>479.78668212890602</v>
      </c>
      <c r="I35" s="7">
        <f t="shared" si="0"/>
        <v>267.65731811523398</v>
      </c>
      <c r="J35" s="7">
        <f t="shared" si="0"/>
        <v>139.03112792968795</v>
      </c>
      <c r="K35" s="7">
        <f t="shared" si="1"/>
        <v>170.33552856445243</v>
      </c>
      <c r="L35" s="8">
        <f t="shared" si="2"/>
        <v>1.22516109234614</v>
      </c>
      <c r="M35" s="8">
        <f t="shared" si="5"/>
        <v>1.3487805066475695</v>
      </c>
      <c r="P35" s="6">
        <f t="shared" si="4"/>
        <v>1.193488702286885</v>
      </c>
    </row>
    <row r="36" spans="1:16" x14ac:dyDescent="0.15">
      <c r="A36" s="6">
        <v>17.5</v>
      </c>
      <c r="B36" s="6">
        <v>34</v>
      </c>
      <c r="D36">
        <v>747.58630371093795</v>
      </c>
      <c r="E36">
        <v>618.46691894531295</v>
      </c>
      <c r="F36">
        <v>486.21286010742199</v>
      </c>
      <c r="G36">
        <v>480.55615234375</v>
      </c>
      <c r="I36" s="7">
        <f t="shared" si="0"/>
        <v>261.37344360351597</v>
      </c>
      <c r="J36" s="7">
        <f t="shared" si="0"/>
        <v>137.91076660156295</v>
      </c>
      <c r="K36" s="7">
        <f t="shared" si="1"/>
        <v>164.8359069824219</v>
      </c>
      <c r="L36" s="8">
        <f t="shared" si="2"/>
        <v>1.1952359561501691</v>
      </c>
      <c r="M36" s="8">
        <f t="shared" si="5"/>
        <v>1.3224912355781111</v>
      </c>
      <c r="P36" s="6">
        <f t="shared" si="4"/>
        <v>-0.77888785701767915</v>
      </c>
    </row>
    <row r="37" spans="1:16" x14ac:dyDescent="0.15">
      <c r="A37" s="6">
        <v>18</v>
      </c>
      <c r="B37" s="6">
        <v>35</v>
      </c>
      <c r="D37">
        <v>739.9052734375</v>
      </c>
      <c r="E37">
        <v>613.84582519531295</v>
      </c>
      <c r="F37">
        <v>485.99819946289102</v>
      </c>
      <c r="G37">
        <v>480.28759765625</v>
      </c>
      <c r="I37" s="7">
        <f t="shared" si="0"/>
        <v>253.90707397460898</v>
      </c>
      <c r="J37" s="7">
        <f t="shared" si="0"/>
        <v>133.55822753906295</v>
      </c>
      <c r="K37" s="7">
        <f t="shared" si="1"/>
        <v>160.41631469726491</v>
      </c>
      <c r="L37" s="8">
        <f t="shared" si="2"/>
        <v>1.2010964629666603</v>
      </c>
      <c r="M37" s="8">
        <f t="shared" si="5"/>
        <v>1.331987607521115</v>
      </c>
      <c r="P37" s="6">
        <f t="shared" si="4"/>
        <v>-6.6413883535070967E-2</v>
      </c>
    </row>
    <row r="38" spans="1:16" x14ac:dyDescent="0.15">
      <c r="A38" s="6">
        <v>18.5</v>
      </c>
      <c r="B38" s="6">
        <v>36</v>
      </c>
      <c r="D38">
        <v>740.61480712890602</v>
      </c>
      <c r="E38">
        <v>613.65008544921898</v>
      </c>
      <c r="F38">
        <v>485.30389404296898</v>
      </c>
      <c r="G38">
        <v>479.7626953125</v>
      </c>
      <c r="I38" s="7">
        <f t="shared" si="0"/>
        <v>255.31091308593705</v>
      </c>
      <c r="J38" s="7">
        <f t="shared" si="0"/>
        <v>133.88739013671898</v>
      </c>
      <c r="K38" s="7">
        <f t="shared" si="1"/>
        <v>161.58973999023377</v>
      </c>
      <c r="L38" s="8">
        <f t="shared" si="2"/>
        <v>1.2069078337043284</v>
      </c>
      <c r="M38" s="8">
        <f t="shared" si="5"/>
        <v>1.3414348433852958</v>
      </c>
      <c r="P38" s="6">
        <f t="shared" si="4"/>
        <v>0.64237361078154231</v>
      </c>
    </row>
    <row r="39" spans="1:16" x14ac:dyDescent="0.15">
      <c r="A39" s="6">
        <v>19</v>
      </c>
      <c r="B39" s="6">
        <v>37</v>
      </c>
      <c r="D39">
        <v>743.05700683593795</v>
      </c>
      <c r="E39">
        <v>615.974365234375</v>
      </c>
      <c r="F39">
        <v>485.09963989257801</v>
      </c>
      <c r="G39">
        <v>479.41439819335898</v>
      </c>
      <c r="I39" s="7">
        <f t="shared" si="0"/>
        <v>257.95736694335994</v>
      </c>
      <c r="J39" s="7">
        <f t="shared" si="0"/>
        <v>136.55996704101602</v>
      </c>
      <c r="K39" s="7">
        <f t="shared" si="1"/>
        <v>162.36539001464874</v>
      </c>
      <c r="L39" s="8">
        <f t="shared" si="2"/>
        <v>1.1889677006577046</v>
      </c>
      <c r="M39" s="8">
        <f t="shared" si="5"/>
        <v>1.3271305754651848</v>
      </c>
      <c r="P39" s="6">
        <f t="shared" si="4"/>
        <v>-0.43081714711726715</v>
      </c>
    </row>
    <row r="40" spans="1:16" x14ac:dyDescent="0.15">
      <c r="A40" s="6">
        <v>19.5</v>
      </c>
      <c r="B40" s="6">
        <v>38</v>
      </c>
      <c r="D40">
        <v>745.46643066406295</v>
      </c>
      <c r="E40">
        <v>617.05413818359398</v>
      </c>
      <c r="F40">
        <v>485.51449584960898</v>
      </c>
      <c r="G40">
        <v>480.61276245117199</v>
      </c>
      <c r="I40" s="7">
        <f t="shared" si="0"/>
        <v>259.95193481445398</v>
      </c>
      <c r="J40" s="7">
        <f t="shared" si="0"/>
        <v>136.44137573242199</v>
      </c>
      <c r="K40" s="7">
        <f t="shared" si="1"/>
        <v>164.44297180175857</v>
      </c>
      <c r="L40" s="8">
        <f t="shared" si="2"/>
        <v>1.2052280396545627</v>
      </c>
      <c r="M40" s="8">
        <f t="shared" si="5"/>
        <v>1.3470267795885553</v>
      </c>
      <c r="P40" s="6">
        <f t="shared" si="4"/>
        <v>1.0619137288508096</v>
      </c>
    </row>
    <row r="41" spans="1:16" x14ac:dyDescent="0.15">
      <c r="A41" s="6">
        <v>20</v>
      </c>
      <c r="B41" s="6">
        <v>39</v>
      </c>
      <c r="D41">
        <v>743.33544921875</v>
      </c>
      <c r="E41">
        <v>616.75445556640602</v>
      </c>
      <c r="F41">
        <v>485.48187255859398</v>
      </c>
      <c r="G41">
        <v>479.93069458007801</v>
      </c>
      <c r="I41" s="7">
        <f t="shared" si="0"/>
        <v>257.85357666015602</v>
      </c>
      <c r="J41" s="7">
        <f t="shared" si="0"/>
        <v>136.82376098632801</v>
      </c>
      <c r="K41" s="7">
        <f t="shared" si="1"/>
        <v>162.07694396972641</v>
      </c>
      <c r="L41" s="8">
        <f t="shared" si="2"/>
        <v>1.1845672330694215</v>
      </c>
      <c r="M41" s="8">
        <f t="shared" si="5"/>
        <v>1.3300018381299268</v>
      </c>
      <c r="P41" s="6">
        <f t="shared" si="4"/>
        <v>-0.21539804475490587</v>
      </c>
    </row>
    <row r="42" spans="1:16" x14ac:dyDescent="0.15">
      <c r="A42" s="6">
        <v>20.5</v>
      </c>
      <c r="B42" s="6">
        <v>40</v>
      </c>
      <c r="D42">
        <v>741.84051513671898</v>
      </c>
      <c r="E42">
        <v>615.82116699218795</v>
      </c>
      <c r="F42">
        <v>484.18115234375</v>
      </c>
      <c r="G42">
        <v>478.73098754882801</v>
      </c>
      <c r="I42" s="7">
        <f t="shared" si="0"/>
        <v>257.65936279296898</v>
      </c>
      <c r="J42" s="7">
        <f t="shared" si="0"/>
        <v>137.09017944335994</v>
      </c>
      <c r="K42" s="7">
        <f t="shared" si="1"/>
        <v>161.69623718261704</v>
      </c>
      <c r="L42" s="8">
        <f t="shared" si="2"/>
        <v>1.1794881138763358</v>
      </c>
      <c r="M42" s="8">
        <f t="shared" si="5"/>
        <v>1.3285585840633538</v>
      </c>
      <c r="P42" s="6">
        <f t="shared" si="4"/>
        <v>-0.32367949852775729</v>
      </c>
    </row>
    <row r="43" spans="1:16" x14ac:dyDescent="0.15">
      <c r="A43" s="6">
        <v>21</v>
      </c>
      <c r="B43" s="6">
        <v>41</v>
      </c>
      <c r="D43">
        <v>743.38330078125</v>
      </c>
      <c r="E43">
        <v>617.689697265625</v>
      </c>
      <c r="F43">
        <v>485.75</v>
      </c>
      <c r="G43">
        <v>480.70379638671898</v>
      </c>
      <c r="I43" s="7">
        <f t="shared" si="0"/>
        <v>257.63330078125</v>
      </c>
      <c r="J43" s="7">
        <f t="shared" si="0"/>
        <v>136.98590087890602</v>
      </c>
      <c r="K43" s="7">
        <f t="shared" si="1"/>
        <v>161.74317016601577</v>
      </c>
      <c r="L43" s="8">
        <f t="shared" si="2"/>
        <v>1.180728594171125</v>
      </c>
      <c r="M43" s="8">
        <f t="shared" si="5"/>
        <v>1.3334349294846555</v>
      </c>
      <c r="P43" s="6">
        <f t="shared" si="4"/>
        <v>4.2172767921016228E-2</v>
      </c>
    </row>
    <row r="44" spans="1:16" x14ac:dyDescent="0.15">
      <c r="A44" s="6">
        <v>21.5</v>
      </c>
      <c r="B44" s="6">
        <v>42</v>
      </c>
      <c r="D44">
        <v>740.86755371093795</v>
      </c>
      <c r="E44">
        <v>616.39343261718795</v>
      </c>
      <c r="F44">
        <v>485.14630126953102</v>
      </c>
      <c r="G44">
        <v>479.8310546875</v>
      </c>
      <c r="I44" s="7">
        <f t="shared" si="0"/>
        <v>255.72125244140693</v>
      </c>
      <c r="J44" s="7">
        <f t="shared" si="0"/>
        <v>136.56237792968795</v>
      </c>
      <c r="K44" s="7">
        <f t="shared" si="1"/>
        <v>160.12758789062536</v>
      </c>
      <c r="L44" s="8">
        <f t="shared" si="2"/>
        <v>1.1725600441218917</v>
      </c>
      <c r="M44" s="8">
        <f t="shared" si="5"/>
        <v>1.328902244561935</v>
      </c>
      <c r="P44" s="6">
        <f t="shared" si="4"/>
        <v>-0.29789605592223617</v>
      </c>
    </row>
    <row r="45" spans="1:16" x14ac:dyDescent="0.15">
      <c r="A45" s="6">
        <v>22</v>
      </c>
      <c r="B45" s="6">
        <v>43</v>
      </c>
      <c r="D45">
        <v>738.68005371093795</v>
      </c>
      <c r="E45">
        <v>615.42437744140602</v>
      </c>
      <c r="F45">
        <v>484.41983032226602</v>
      </c>
      <c r="G45">
        <v>479.20245361328102</v>
      </c>
      <c r="I45" s="7">
        <f t="shared" si="0"/>
        <v>254.26022338867193</v>
      </c>
      <c r="J45" s="7">
        <f t="shared" si="0"/>
        <v>136.221923828125</v>
      </c>
      <c r="K45" s="7">
        <f t="shared" si="1"/>
        <v>158.90487670898443</v>
      </c>
      <c r="L45" s="8">
        <f t="shared" si="2"/>
        <v>1.1665147007428787</v>
      </c>
      <c r="M45" s="8">
        <f t="shared" si="5"/>
        <v>1.3264927663094346</v>
      </c>
      <c r="P45" s="6">
        <f t="shared" si="4"/>
        <v>-0.47866936123106846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740.00628662109398</v>
      </c>
      <c r="E46">
        <v>617.87530517578102</v>
      </c>
      <c r="F46">
        <v>485.80117797851602</v>
      </c>
      <c r="G46">
        <v>480.740478515625</v>
      </c>
      <c r="I46" s="7">
        <f t="shared" si="0"/>
        <v>254.20510864257795</v>
      </c>
      <c r="J46" s="7">
        <f t="shared" si="0"/>
        <v>137.13482666015602</v>
      </c>
      <c r="K46" s="7">
        <f t="shared" si="1"/>
        <v>158.21072998046873</v>
      </c>
      <c r="L46" s="8">
        <f t="shared" si="2"/>
        <v>1.1536874609725687</v>
      </c>
      <c r="M46" s="8">
        <f t="shared" si="5"/>
        <v>1.3173013916656371</v>
      </c>
      <c r="P46" s="6">
        <f t="shared" si="4"/>
        <v>-1.1682606339337072</v>
      </c>
    </row>
    <row r="47" spans="1:16" x14ac:dyDescent="0.15">
      <c r="A47" s="6">
        <v>23</v>
      </c>
      <c r="B47" s="6">
        <v>45</v>
      </c>
      <c r="D47">
        <v>732.59161376953102</v>
      </c>
      <c r="E47">
        <v>612.65246582031295</v>
      </c>
      <c r="F47">
        <v>484.25634765625</v>
      </c>
      <c r="G47">
        <v>478.78622436523398</v>
      </c>
      <c r="I47" s="7">
        <f t="shared" si="0"/>
        <v>248.33526611328102</v>
      </c>
      <c r="J47" s="7">
        <f t="shared" si="0"/>
        <v>133.86624145507898</v>
      </c>
      <c r="K47" s="7">
        <f t="shared" si="1"/>
        <v>154.62889709472574</v>
      </c>
      <c r="L47" s="8">
        <f t="shared" si="2"/>
        <v>1.155100011877259</v>
      </c>
      <c r="M47" s="8">
        <f t="shared" si="5"/>
        <v>1.3223498076968401</v>
      </c>
      <c r="P47" s="6">
        <f t="shared" si="4"/>
        <v>-0.78949861290794643</v>
      </c>
    </row>
    <row r="48" spans="1:16" x14ac:dyDescent="0.15">
      <c r="A48" s="6">
        <v>23.5</v>
      </c>
      <c r="B48" s="6">
        <v>46</v>
      </c>
      <c r="D48">
        <v>726.00964355468795</v>
      </c>
      <c r="E48">
        <v>610.23394775390602</v>
      </c>
      <c r="F48">
        <v>485.36865234375</v>
      </c>
      <c r="G48">
        <v>479.834228515625</v>
      </c>
      <c r="I48" s="7">
        <f t="shared" si="0"/>
        <v>240.64099121093795</v>
      </c>
      <c r="J48" s="7">
        <f t="shared" si="0"/>
        <v>130.39971923828102</v>
      </c>
      <c r="K48" s="7">
        <f t="shared" si="1"/>
        <v>149.36118774414126</v>
      </c>
      <c r="L48" s="8">
        <f t="shared" si="2"/>
        <v>1.1454103476343511</v>
      </c>
      <c r="M48" s="8">
        <f t="shared" si="5"/>
        <v>1.3162960085804447</v>
      </c>
      <c r="P48" s="6">
        <f t="shared" si="4"/>
        <v>-1.2436904176319894</v>
      </c>
    </row>
    <row r="49" spans="1:22" x14ac:dyDescent="0.15">
      <c r="A49" s="6">
        <v>24</v>
      </c>
      <c r="B49" s="6">
        <v>47</v>
      </c>
      <c r="D49">
        <v>727.96905517578102</v>
      </c>
      <c r="E49">
        <v>610.84631347656295</v>
      </c>
      <c r="F49">
        <v>485.35098266601602</v>
      </c>
      <c r="G49">
        <v>479.61141967773398</v>
      </c>
      <c r="I49" s="7">
        <f t="shared" si="0"/>
        <v>242.618072509765</v>
      </c>
      <c r="J49" s="7">
        <f t="shared" si="0"/>
        <v>131.23489379882898</v>
      </c>
      <c r="K49" s="7">
        <f t="shared" si="1"/>
        <v>150.75364685058472</v>
      </c>
      <c r="L49" s="8">
        <f t="shared" si="2"/>
        <v>1.14873142718945</v>
      </c>
      <c r="M49" s="8">
        <f t="shared" si="5"/>
        <v>1.3232529532620563</v>
      </c>
      <c r="P49" s="6">
        <f t="shared" si="4"/>
        <v>-0.72173929247012014</v>
      </c>
    </row>
    <row r="50" spans="1:22" x14ac:dyDescent="0.15">
      <c r="A50" s="6">
        <v>24.5</v>
      </c>
      <c r="B50" s="6">
        <v>48</v>
      </c>
      <c r="D50">
        <v>725.80474853515602</v>
      </c>
      <c r="E50">
        <v>610.91687011718795</v>
      </c>
      <c r="F50">
        <v>483.98867797851602</v>
      </c>
      <c r="G50">
        <v>478.87408447265602</v>
      </c>
      <c r="I50" s="7">
        <f t="shared" si="0"/>
        <v>241.81607055664</v>
      </c>
      <c r="J50" s="7">
        <f t="shared" si="0"/>
        <v>132.04278564453193</v>
      </c>
      <c r="K50" s="7">
        <f t="shared" si="1"/>
        <v>149.38612060546765</v>
      </c>
      <c r="L50" s="8">
        <f t="shared" si="2"/>
        <v>1.1313463274519604</v>
      </c>
      <c r="M50" s="8">
        <f t="shared" si="5"/>
        <v>1.3095037186510794</v>
      </c>
      <c r="P50" s="6">
        <f t="shared" si="4"/>
        <v>-1.7532881697067701</v>
      </c>
    </row>
    <row r="51" spans="1:22" x14ac:dyDescent="0.15">
      <c r="A51" s="6">
        <v>25</v>
      </c>
      <c r="B51" s="6">
        <v>49</v>
      </c>
      <c r="D51">
        <v>728.31805419921898</v>
      </c>
      <c r="E51">
        <v>612.05364990234398</v>
      </c>
      <c r="F51">
        <v>485.40533447265602</v>
      </c>
      <c r="G51">
        <v>480.41665649414102</v>
      </c>
      <c r="I51" s="7">
        <f t="shared" si="0"/>
        <v>242.91271972656295</v>
      </c>
      <c r="J51" s="7">
        <f t="shared" si="0"/>
        <v>131.63699340820295</v>
      </c>
      <c r="K51" s="7">
        <f t="shared" si="1"/>
        <v>150.7668243408209</v>
      </c>
      <c r="L51" s="8">
        <f t="shared" si="2"/>
        <v>1.1453226060344361</v>
      </c>
      <c r="M51" s="8">
        <f t="shared" si="5"/>
        <v>1.3271158623600678</v>
      </c>
      <c r="P51" s="6">
        <f t="shared" si="4"/>
        <v>-0.43192101125905008</v>
      </c>
    </row>
    <row r="52" spans="1:22" x14ac:dyDescent="0.15">
      <c r="A52" s="6">
        <v>25.5</v>
      </c>
      <c r="B52" s="6">
        <v>50</v>
      </c>
      <c r="D52">
        <v>726.51232910156295</v>
      </c>
      <c r="E52">
        <v>610.34558105468795</v>
      </c>
      <c r="F52">
        <v>484.00271606445301</v>
      </c>
      <c r="G52">
        <v>478.61639404296898</v>
      </c>
      <c r="I52" s="7">
        <f t="shared" si="0"/>
        <v>242.50961303710994</v>
      </c>
      <c r="J52" s="7">
        <f t="shared" si="0"/>
        <v>131.72918701171898</v>
      </c>
      <c r="K52" s="7">
        <f t="shared" si="1"/>
        <v>150.29918212890666</v>
      </c>
      <c r="L52" s="8">
        <f t="shared" si="2"/>
        <v>1.1409709992025963</v>
      </c>
      <c r="M52" s="8">
        <f t="shared" si="5"/>
        <v>1.3264001206547404</v>
      </c>
      <c r="P52" s="6">
        <f t="shared" si="4"/>
        <v>-0.48562018604311225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725.83709716796898</v>
      </c>
      <c r="E53">
        <v>612.58337402343795</v>
      </c>
      <c r="F53">
        <v>485.875</v>
      </c>
      <c r="G53">
        <v>480.38540649414102</v>
      </c>
      <c r="I53" s="7">
        <f t="shared" si="0"/>
        <v>239.96209716796898</v>
      </c>
      <c r="J53" s="7">
        <f t="shared" si="0"/>
        <v>132.19796752929693</v>
      </c>
      <c r="K53" s="7">
        <f t="shared" si="1"/>
        <v>147.42351989746112</v>
      </c>
      <c r="L53" s="8">
        <f t="shared" si="2"/>
        <v>1.115172363484257</v>
      </c>
      <c r="M53" s="8">
        <f t="shared" si="5"/>
        <v>1.3042373500629139</v>
      </c>
      <c r="P53" s="6">
        <f t="shared" si="4"/>
        <v>-2.1484022802696527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725.06768798828102</v>
      </c>
      <c r="E54">
        <v>612.53118896484398</v>
      </c>
      <c r="F54">
        <v>484.97961425781301</v>
      </c>
      <c r="G54">
        <v>479.57427978515602</v>
      </c>
      <c r="I54" s="7">
        <f t="shared" si="0"/>
        <v>240.08807373046801</v>
      </c>
      <c r="J54" s="7">
        <f t="shared" si="0"/>
        <v>132.95690917968795</v>
      </c>
      <c r="K54" s="7">
        <f t="shared" si="1"/>
        <v>147.01823730468647</v>
      </c>
      <c r="L54" s="8">
        <f t="shared" si="2"/>
        <v>1.1057585364442775</v>
      </c>
      <c r="M54" s="8">
        <f t="shared" si="5"/>
        <v>1.2984593881494471</v>
      </c>
      <c r="P54" s="6">
        <f t="shared" si="4"/>
        <v>-2.5818991470548305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722.30499267578102</v>
      </c>
      <c r="E55">
        <v>610.32476806640602</v>
      </c>
      <c r="F55">
        <v>484.08242797851602</v>
      </c>
      <c r="G55">
        <v>479.35916137695301</v>
      </c>
      <c r="I55" s="7">
        <f t="shared" si="0"/>
        <v>238.222564697265</v>
      </c>
      <c r="J55" s="7">
        <f t="shared" si="0"/>
        <v>130.96560668945301</v>
      </c>
      <c r="K55" s="7">
        <f t="shared" si="1"/>
        <v>146.54664001464789</v>
      </c>
      <c r="L55" s="8">
        <f t="shared" si="2"/>
        <v>1.1189704207009157</v>
      </c>
      <c r="M55" s="8">
        <f t="shared" si="5"/>
        <v>1.3153071375325978</v>
      </c>
      <c r="P55" s="6">
        <f t="shared" si="4"/>
        <v>-1.3178813706559465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722.52728271484398</v>
      </c>
      <c r="E56">
        <v>610.75738525390602</v>
      </c>
      <c r="F56">
        <v>485.01040649414102</v>
      </c>
      <c r="G56">
        <v>479.959228515625</v>
      </c>
      <c r="I56" s="7">
        <f t="shared" si="0"/>
        <v>237.51687622070295</v>
      </c>
      <c r="J56" s="7">
        <f t="shared" si="0"/>
        <v>130.79815673828102</v>
      </c>
      <c r="K56" s="7">
        <f t="shared" si="1"/>
        <v>145.95816650390623</v>
      </c>
      <c r="L56" s="8">
        <f t="shared" si="2"/>
        <v>1.1159038486754782</v>
      </c>
      <c r="M56" s="8">
        <f t="shared" si="5"/>
        <v>1.315876430633673</v>
      </c>
      <c r="P56" s="6">
        <f t="shared" si="4"/>
        <v>-1.2751696360868174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731.37408447265602</v>
      </c>
      <c r="E57">
        <v>616.52874755859398</v>
      </c>
      <c r="F57">
        <v>483.41983032226602</v>
      </c>
      <c r="G57">
        <v>478.8623046875</v>
      </c>
      <c r="I57" s="7">
        <f t="shared" si="0"/>
        <v>247.95425415039</v>
      </c>
      <c r="J57" s="7">
        <f t="shared" si="0"/>
        <v>137.66644287109398</v>
      </c>
      <c r="K57" s="7">
        <f t="shared" si="1"/>
        <v>151.58774414062424</v>
      </c>
      <c r="L57" s="8">
        <f t="shared" si="2"/>
        <v>1.1011234181634639</v>
      </c>
      <c r="M57" s="8">
        <f t="shared" si="5"/>
        <v>1.3047318652481712</v>
      </c>
      <c r="P57" s="6">
        <f t="shared" si="4"/>
        <v>-2.1113008270933844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738.08648681640602</v>
      </c>
      <c r="E58">
        <v>620.13391113281295</v>
      </c>
      <c r="F58">
        <v>484.69656372070301</v>
      </c>
      <c r="G58">
        <v>479.18841552734398</v>
      </c>
      <c r="I58" s="7">
        <f t="shared" si="0"/>
        <v>253.38992309570301</v>
      </c>
      <c r="J58" s="7">
        <f t="shared" si="0"/>
        <v>140.94549560546898</v>
      </c>
      <c r="K58" s="7">
        <f t="shared" si="1"/>
        <v>154.72807617187473</v>
      </c>
      <c r="L58" s="8">
        <f t="shared" si="2"/>
        <v>1.0977865983385919</v>
      </c>
      <c r="M58" s="8">
        <f t="shared" si="5"/>
        <v>1.3050309105498119</v>
      </c>
      <c r="P58" s="6">
        <f t="shared" si="4"/>
        <v>-2.088864680363872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740.14837646484398</v>
      </c>
      <c r="E59">
        <v>620.90142822265602</v>
      </c>
      <c r="F59">
        <v>485.04119873046898</v>
      </c>
      <c r="G59">
        <v>479.58651733398398</v>
      </c>
      <c r="I59" s="7">
        <f t="shared" si="0"/>
        <v>255.107177734375</v>
      </c>
      <c r="J59" s="7">
        <f t="shared" si="0"/>
        <v>141.31491088867205</v>
      </c>
      <c r="K59" s="7">
        <f t="shared" si="1"/>
        <v>156.18674011230456</v>
      </c>
      <c r="L59" s="8">
        <f t="shared" si="2"/>
        <v>1.1052389244001899</v>
      </c>
      <c r="M59" s="8">
        <f t="shared" si="5"/>
        <v>1.3161191017379226</v>
      </c>
      <c r="P59" s="6">
        <f t="shared" si="4"/>
        <v>-1.2569630149759536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743.85064697265602</v>
      </c>
      <c r="E60">
        <v>623.34027099609398</v>
      </c>
      <c r="F60">
        <v>483.52673339843801</v>
      </c>
      <c r="G60">
        <v>478.67208862304699</v>
      </c>
      <c r="I60" s="7">
        <f t="shared" si="0"/>
        <v>260.32391357421801</v>
      </c>
      <c r="J60" s="7">
        <f t="shared" si="0"/>
        <v>144.66818237304699</v>
      </c>
      <c r="K60" s="7">
        <f t="shared" si="1"/>
        <v>159.05618591308513</v>
      </c>
      <c r="L60" s="8">
        <f t="shared" si="2"/>
        <v>1.0994552036531204</v>
      </c>
      <c r="M60" s="8">
        <f t="shared" si="5"/>
        <v>1.3139712461173656</v>
      </c>
      <c r="P60" s="6">
        <f t="shared" si="4"/>
        <v>-1.4181078435093983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744.70373535156295</v>
      </c>
      <c r="E61">
        <v>625.19573974609398</v>
      </c>
      <c r="F61">
        <v>484.15127563476602</v>
      </c>
      <c r="G61">
        <v>479.04800415039102</v>
      </c>
      <c r="I61" s="7">
        <f t="shared" si="0"/>
        <v>260.55245971679693</v>
      </c>
      <c r="J61" s="7">
        <f t="shared" si="0"/>
        <v>146.14773559570295</v>
      </c>
      <c r="K61" s="7">
        <f t="shared" si="1"/>
        <v>158.24904479980486</v>
      </c>
      <c r="L61" s="8">
        <f t="shared" si="2"/>
        <v>1.0828018932676349</v>
      </c>
      <c r="M61" s="8">
        <f t="shared" si="5"/>
        <v>1.3009538008583927</v>
      </c>
      <c r="P61" s="6">
        <f t="shared" si="4"/>
        <v>-2.394753556621493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741.13342285156295</v>
      </c>
      <c r="E62">
        <v>623.98645019531295</v>
      </c>
      <c r="F62">
        <v>483.23416137695301</v>
      </c>
      <c r="G62">
        <v>478.37319946289102</v>
      </c>
      <c r="I62" s="7">
        <f t="shared" si="0"/>
        <v>257.89926147460994</v>
      </c>
      <c r="J62" s="7">
        <f t="shared" si="0"/>
        <v>145.61325073242193</v>
      </c>
      <c r="K62" s="7">
        <f t="shared" si="1"/>
        <v>155.9699859619146</v>
      </c>
      <c r="L62" s="8">
        <f t="shared" si="2"/>
        <v>1.0711249503558171</v>
      </c>
      <c r="M62" s="8">
        <f t="shared" si="5"/>
        <v>1.2929127230730877</v>
      </c>
      <c r="P62" s="6">
        <f t="shared" si="4"/>
        <v>-2.9980427575041197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742.35137939453102</v>
      </c>
      <c r="E63">
        <v>623.80377197265602</v>
      </c>
      <c r="F63">
        <v>482.98007202148398</v>
      </c>
      <c r="G63">
        <v>478.58334350585898</v>
      </c>
      <c r="I63" s="7">
        <f t="shared" si="0"/>
        <v>259.37130737304705</v>
      </c>
      <c r="J63" s="7">
        <f t="shared" si="0"/>
        <v>145.22042846679705</v>
      </c>
      <c r="K63" s="7">
        <f t="shared" si="1"/>
        <v>157.71700744628913</v>
      </c>
      <c r="L63" s="8">
        <f t="shared" si="2"/>
        <v>1.0860524866330998</v>
      </c>
      <c r="M63" s="8">
        <f t="shared" si="5"/>
        <v>1.3114761244768829</v>
      </c>
      <c r="P63" s="6">
        <f t="shared" si="4"/>
        <v>-1.6053066221784269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741.02801513671898</v>
      </c>
      <c r="E64">
        <v>624.58001708984398</v>
      </c>
      <c r="F64">
        <v>484.86730957031301</v>
      </c>
      <c r="G64">
        <v>479.58062744140602</v>
      </c>
      <c r="I64" s="7">
        <f t="shared" si="0"/>
        <v>256.16070556640597</v>
      </c>
      <c r="J64" s="7">
        <f t="shared" si="0"/>
        <v>144.99938964843795</v>
      </c>
      <c r="K64" s="7">
        <f t="shared" si="1"/>
        <v>154.6611328124994</v>
      </c>
      <c r="L64" s="8">
        <f t="shared" si="2"/>
        <v>1.0666329919559461</v>
      </c>
      <c r="M64" s="8">
        <f t="shared" si="5"/>
        <v>1.2956924949262418</v>
      </c>
      <c r="P64" s="6">
        <f t="shared" si="4"/>
        <v>-2.789487836795594</v>
      </c>
      <c r="R64" s="29"/>
      <c r="S64" s="29"/>
      <c r="T64" s="29"/>
      <c r="U64" s="18">
        <v>12.5</v>
      </c>
      <c r="V64" s="20">
        <f t="shared" ref="V64:V83" si="6">L26</f>
        <v>1.2641971048077261</v>
      </c>
    </row>
    <row r="65" spans="1:22" x14ac:dyDescent="0.15">
      <c r="A65" s="6">
        <v>32</v>
      </c>
      <c r="B65" s="6">
        <v>63</v>
      </c>
      <c r="D65">
        <v>738.76995849609398</v>
      </c>
      <c r="E65">
        <v>623.62640380859398</v>
      </c>
      <c r="F65">
        <v>484.12454223632801</v>
      </c>
      <c r="G65">
        <v>478.99456787109398</v>
      </c>
      <c r="I65" s="7">
        <f t="shared" si="0"/>
        <v>254.64541625976597</v>
      </c>
      <c r="J65" s="7">
        <f t="shared" si="0"/>
        <v>144.6318359375</v>
      </c>
      <c r="K65" s="7">
        <f t="shared" si="1"/>
        <v>153.40313110351599</v>
      </c>
      <c r="L65" s="8">
        <f t="shared" si="2"/>
        <v>1.0606456739566408</v>
      </c>
      <c r="M65" s="8">
        <f t="shared" si="5"/>
        <v>1.2933410420534492</v>
      </c>
      <c r="P65" s="6">
        <f t="shared" si="4"/>
        <v>-2.9659077350252421</v>
      </c>
      <c r="U65" s="18">
        <v>13</v>
      </c>
      <c r="V65" s="20">
        <f t="shared" si="6"/>
        <v>1.2569366282260546</v>
      </c>
    </row>
    <row r="66" spans="1:22" x14ac:dyDescent="0.15">
      <c r="A66" s="6">
        <v>32.5</v>
      </c>
      <c r="B66" s="6">
        <v>64</v>
      </c>
      <c r="D66">
        <v>732.67376708984398</v>
      </c>
      <c r="E66">
        <v>619.67376708984398</v>
      </c>
      <c r="F66">
        <v>483.54437255859398</v>
      </c>
      <c r="G66">
        <v>478.721923828125</v>
      </c>
      <c r="I66" s="7">
        <f t="shared" ref="I66:J129" si="7">D66-F66</f>
        <v>249.12939453125</v>
      </c>
      <c r="J66" s="7">
        <f t="shared" si="7"/>
        <v>140.95184326171898</v>
      </c>
      <c r="K66" s="7">
        <f t="shared" ref="K66:K129" si="8">I66-0.7*J66</f>
        <v>150.4631042480467</v>
      </c>
      <c r="L66" s="8">
        <f t="shared" ref="L66:L129" si="9">K66/J66</f>
        <v>1.067478798192566</v>
      </c>
      <c r="M66" s="8">
        <f t="shared" si="5"/>
        <v>1.3038100314158871</v>
      </c>
      <c r="P66" s="6">
        <f t="shared" si="4"/>
        <v>-2.1804622518269623</v>
      </c>
      <c r="U66" s="18">
        <v>13.5</v>
      </c>
      <c r="V66" s="20">
        <f t="shared" si="6"/>
        <v>1.2498207028501351</v>
      </c>
    </row>
    <row r="67" spans="1:22" x14ac:dyDescent="0.15">
      <c r="A67" s="6">
        <v>33</v>
      </c>
      <c r="B67" s="6">
        <v>65</v>
      </c>
      <c r="D67">
        <v>726.75543212890602</v>
      </c>
      <c r="E67">
        <v>618.12322998046898</v>
      </c>
      <c r="F67">
        <v>484.11956787109398</v>
      </c>
      <c r="G67">
        <v>479.36413574218801</v>
      </c>
      <c r="I67" s="7">
        <f t="shared" si="7"/>
        <v>242.63586425781205</v>
      </c>
      <c r="J67" s="7">
        <f t="shared" si="7"/>
        <v>138.75909423828097</v>
      </c>
      <c r="K67" s="7">
        <f t="shared" si="8"/>
        <v>145.50449829101538</v>
      </c>
      <c r="L67" s="8">
        <f t="shared" si="9"/>
        <v>1.0486123384543793</v>
      </c>
      <c r="M67" s="8">
        <f t="shared" si="5"/>
        <v>1.2885794368042129</v>
      </c>
      <c r="P67" s="6">
        <f t="shared" si="4"/>
        <v>-3.3231515153279232</v>
      </c>
      <c r="U67" s="18">
        <v>14</v>
      </c>
      <c r="V67" s="20">
        <f t="shared" si="6"/>
        <v>1.2546602045540407</v>
      </c>
    </row>
    <row r="68" spans="1:22" x14ac:dyDescent="0.15">
      <c r="A68" s="6">
        <v>33.5</v>
      </c>
      <c r="B68" s="6">
        <v>66</v>
      </c>
      <c r="D68">
        <v>722.52923583984398</v>
      </c>
      <c r="E68">
        <v>615.240234375</v>
      </c>
      <c r="F68">
        <v>483.69836425781301</v>
      </c>
      <c r="G68">
        <v>478.33694458007801</v>
      </c>
      <c r="I68" s="7">
        <f t="shared" si="7"/>
        <v>238.83087158203097</v>
      </c>
      <c r="J68" s="7">
        <f t="shared" si="7"/>
        <v>136.90328979492199</v>
      </c>
      <c r="K68" s="7">
        <f t="shared" si="8"/>
        <v>142.99856872558559</v>
      </c>
      <c r="L68" s="8">
        <f t="shared" si="9"/>
        <v>1.0445225161484006</v>
      </c>
      <c r="M68" s="8">
        <f t="shared" si="5"/>
        <v>1.288125479624747</v>
      </c>
      <c r="P68" s="6">
        <f t="shared" si="4"/>
        <v>-3.3572100670976166</v>
      </c>
      <c r="U68" s="18">
        <v>14.5</v>
      </c>
      <c r="V68" s="20">
        <f t="shared" si="6"/>
        <v>1.2450166019472098</v>
      </c>
    </row>
    <row r="69" spans="1:22" x14ac:dyDescent="0.15">
      <c r="A69" s="6">
        <v>34</v>
      </c>
      <c r="B69" s="6">
        <v>67</v>
      </c>
      <c r="D69">
        <v>719.58142089843795</v>
      </c>
      <c r="E69">
        <v>613.189453125</v>
      </c>
      <c r="F69">
        <v>484.12951660156301</v>
      </c>
      <c r="G69">
        <v>479.21060180664102</v>
      </c>
      <c r="I69" s="7">
        <f t="shared" si="7"/>
        <v>235.45190429687494</v>
      </c>
      <c r="J69" s="7">
        <f t="shared" si="7"/>
        <v>133.97885131835898</v>
      </c>
      <c r="K69" s="7">
        <f t="shared" si="8"/>
        <v>141.66670837402367</v>
      </c>
      <c r="L69" s="8">
        <f t="shared" si="9"/>
        <v>1.0573811238118238</v>
      </c>
      <c r="M69" s="8">
        <f t="shared" si="5"/>
        <v>1.3046199524146829</v>
      </c>
      <c r="P69" s="6">
        <f t="shared" si="4"/>
        <v>-2.1196971895818888</v>
      </c>
      <c r="U69" s="18">
        <v>15</v>
      </c>
      <c r="V69" s="20">
        <f t="shared" si="6"/>
        <v>1.2505021678270472</v>
      </c>
    </row>
    <row r="70" spans="1:22" x14ac:dyDescent="0.15">
      <c r="A70" s="6">
        <v>34.5</v>
      </c>
      <c r="B70" s="6">
        <v>68</v>
      </c>
      <c r="D70">
        <v>719.49249267578102</v>
      </c>
      <c r="E70">
        <v>614.34173583984398</v>
      </c>
      <c r="F70">
        <v>484.51721191406301</v>
      </c>
      <c r="G70">
        <v>479.26358032226602</v>
      </c>
      <c r="I70" s="7">
        <f t="shared" si="7"/>
        <v>234.97528076171801</v>
      </c>
      <c r="J70" s="7">
        <f t="shared" si="7"/>
        <v>135.07815551757795</v>
      </c>
      <c r="K70" s="7">
        <f t="shared" si="8"/>
        <v>140.42057189941346</v>
      </c>
      <c r="L70" s="8">
        <f t="shared" si="9"/>
        <v>1.0395505576854007</v>
      </c>
      <c r="M70" s="8">
        <f t="shared" si="5"/>
        <v>1.2904252514147723</v>
      </c>
      <c r="P70" s="6">
        <f t="shared" ref="P70:P133" si="10">(M70-$O$2)/$O$2*100</f>
        <v>-3.1846675892780061</v>
      </c>
      <c r="U70" s="18">
        <v>15.5</v>
      </c>
      <c r="V70" s="20">
        <f t="shared" si="6"/>
        <v>1.2300660572940432</v>
      </c>
    </row>
    <row r="71" spans="1:22" x14ac:dyDescent="0.15">
      <c r="A71" s="6">
        <v>35</v>
      </c>
      <c r="B71" s="6">
        <v>69</v>
      </c>
      <c r="D71">
        <v>718.121337890625</v>
      </c>
      <c r="E71">
        <v>612.782958984375</v>
      </c>
      <c r="F71">
        <v>484.25769042968801</v>
      </c>
      <c r="G71">
        <v>479.03848266601602</v>
      </c>
      <c r="I71" s="7">
        <f t="shared" si="7"/>
        <v>233.86364746093699</v>
      </c>
      <c r="J71" s="7">
        <f t="shared" si="7"/>
        <v>133.74447631835898</v>
      </c>
      <c r="K71" s="7">
        <f t="shared" si="8"/>
        <v>140.24251403808572</v>
      </c>
      <c r="L71" s="8">
        <f t="shared" si="9"/>
        <v>1.048585466096253</v>
      </c>
      <c r="M71" s="8">
        <f t="shared" si="5"/>
        <v>1.3030960249521373</v>
      </c>
      <c r="P71" s="6">
        <f t="shared" si="10"/>
        <v>-2.2340312385277099</v>
      </c>
      <c r="U71" s="18">
        <v>16</v>
      </c>
      <c r="V71" s="20">
        <f t="shared" si="6"/>
        <v>1.2437371962077786</v>
      </c>
    </row>
    <row r="72" spans="1:22" x14ac:dyDescent="0.15">
      <c r="A72" s="6">
        <v>35.5</v>
      </c>
      <c r="B72" s="6">
        <v>70</v>
      </c>
      <c r="D72">
        <v>712.75012207031295</v>
      </c>
      <c r="E72">
        <v>610.39294433593795</v>
      </c>
      <c r="F72">
        <v>483.24276733398398</v>
      </c>
      <c r="G72">
        <v>478.13903808593801</v>
      </c>
      <c r="I72" s="7">
        <f t="shared" si="7"/>
        <v>229.50735473632898</v>
      </c>
      <c r="J72" s="7">
        <f t="shared" si="7"/>
        <v>132.25390624999994</v>
      </c>
      <c r="K72" s="7">
        <f t="shared" si="8"/>
        <v>136.92962036132903</v>
      </c>
      <c r="L72" s="8">
        <f t="shared" si="9"/>
        <v>1.035354071905374</v>
      </c>
      <c r="M72" s="8">
        <f t="shared" si="5"/>
        <v>1.2935004958877707</v>
      </c>
      <c r="P72" s="6">
        <f t="shared" si="10"/>
        <v>-2.9539445655529515</v>
      </c>
      <c r="U72" s="18">
        <v>16.5</v>
      </c>
      <c r="V72" s="20">
        <f t="shared" si="6"/>
        <v>1.2397668795610417</v>
      </c>
    </row>
    <row r="73" spans="1:22" x14ac:dyDescent="0.15">
      <c r="A73" s="6">
        <v>36</v>
      </c>
      <c r="B73" s="6">
        <v>71</v>
      </c>
      <c r="D73">
        <v>721.49493408203102</v>
      </c>
      <c r="E73">
        <v>615.46594238281295</v>
      </c>
      <c r="F73">
        <v>484.54165649414102</v>
      </c>
      <c r="G73">
        <v>479.40896606445301</v>
      </c>
      <c r="I73" s="7">
        <f t="shared" si="7"/>
        <v>236.95327758789</v>
      </c>
      <c r="J73" s="7">
        <f t="shared" si="7"/>
        <v>136.05697631835994</v>
      </c>
      <c r="K73" s="7">
        <f t="shared" si="8"/>
        <v>141.71339416503804</v>
      </c>
      <c r="L73" s="8">
        <f t="shared" si="9"/>
        <v>1.0415738905842111</v>
      </c>
      <c r="M73" s="8">
        <f t="shared" si="5"/>
        <v>1.3033561796931206</v>
      </c>
      <c r="P73" s="6">
        <f t="shared" si="10"/>
        <v>-2.214512891611522</v>
      </c>
      <c r="U73" s="18">
        <v>17</v>
      </c>
      <c r="V73" s="20">
        <f t="shared" si="6"/>
        <v>1.22516109234614</v>
      </c>
    </row>
    <row r="74" spans="1:22" x14ac:dyDescent="0.15">
      <c r="A74" s="6">
        <v>36.5</v>
      </c>
      <c r="B74" s="6">
        <v>72</v>
      </c>
      <c r="D74">
        <v>724.82843017578102</v>
      </c>
      <c r="E74">
        <v>616.65924072265602</v>
      </c>
      <c r="F74">
        <v>484.69836425781301</v>
      </c>
      <c r="G74">
        <v>479.81475830078102</v>
      </c>
      <c r="I74" s="7">
        <f t="shared" si="7"/>
        <v>240.13006591796801</v>
      </c>
      <c r="J74" s="7">
        <f t="shared" si="7"/>
        <v>136.844482421875</v>
      </c>
      <c r="K74" s="7">
        <f t="shared" si="8"/>
        <v>144.33892822265551</v>
      </c>
      <c r="L74" s="8">
        <f t="shared" si="9"/>
        <v>1.054766152556126</v>
      </c>
      <c r="M74" s="8">
        <f t="shared" si="5"/>
        <v>1.3201843067915482</v>
      </c>
      <c r="P74" s="6">
        <f t="shared" si="10"/>
        <v>-0.95196729503556043</v>
      </c>
      <c r="U74" s="18">
        <v>17.5</v>
      </c>
      <c r="V74" s="20">
        <f t="shared" si="6"/>
        <v>1.1952359561501691</v>
      </c>
    </row>
    <row r="75" spans="1:22" x14ac:dyDescent="0.15">
      <c r="A75" s="6">
        <v>37</v>
      </c>
      <c r="B75" s="6">
        <v>73</v>
      </c>
      <c r="D75">
        <v>721.77282714843795</v>
      </c>
      <c r="E75">
        <v>615.94152832031295</v>
      </c>
      <c r="F75">
        <v>483.85144042968801</v>
      </c>
      <c r="G75">
        <v>479.25680541992199</v>
      </c>
      <c r="I75" s="7">
        <f t="shared" si="7"/>
        <v>237.92138671874994</v>
      </c>
      <c r="J75" s="7">
        <f t="shared" si="7"/>
        <v>136.68472290039097</v>
      </c>
      <c r="K75" s="7">
        <f t="shared" si="8"/>
        <v>142.24208068847628</v>
      </c>
      <c r="L75" s="8">
        <f t="shared" si="9"/>
        <v>1.0406582218565512</v>
      </c>
      <c r="M75" s="8">
        <f t="shared" si="5"/>
        <v>1.3097122412184858</v>
      </c>
      <c r="P75" s="6">
        <f t="shared" si="10"/>
        <v>-1.7376435737439602</v>
      </c>
      <c r="U75" s="18">
        <v>18</v>
      </c>
      <c r="V75" s="20">
        <f t="shared" si="6"/>
        <v>1.2010964629666603</v>
      </c>
    </row>
    <row r="76" spans="1:22" x14ac:dyDescent="0.15">
      <c r="A76" s="6">
        <v>37.5</v>
      </c>
      <c r="B76" s="6">
        <v>74</v>
      </c>
      <c r="D76">
        <v>724.44323730468795</v>
      </c>
      <c r="E76">
        <v>617.405029296875</v>
      </c>
      <c r="F76">
        <v>482.79666137695301</v>
      </c>
      <c r="G76">
        <v>478.05435180664102</v>
      </c>
      <c r="I76" s="7">
        <f t="shared" si="7"/>
        <v>241.64657592773494</v>
      </c>
      <c r="J76" s="7">
        <f t="shared" si="7"/>
        <v>139.35067749023398</v>
      </c>
      <c r="K76" s="7">
        <f t="shared" si="8"/>
        <v>144.10110168457118</v>
      </c>
      <c r="L76" s="8">
        <f t="shared" si="9"/>
        <v>1.0340897100745716</v>
      </c>
      <c r="M76" s="8">
        <f t="shared" si="5"/>
        <v>1.306779594563019</v>
      </c>
      <c r="P76" s="6">
        <f t="shared" si="10"/>
        <v>-1.9576680660428625</v>
      </c>
      <c r="U76" s="18">
        <v>18.5</v>
      </c>
      <c r="V76" s="20">
        <f t="shared" si="6"/>
        <v>1.2069078337043284</v>
      </c>
    </row>
    <row r="77" spans="1:22" x14ac:dyDescent="0.15">
      <c r="A77" s="6">
        <v>38</v>
      </c>
      <c r="B77" s="6">
        <v>75</v>
      </c>
      <c r="D77">
        <v>725.07635498046898</v>
      </c>
      <c r="E77">
        <v>617.56500244140602</v>
      </c>
      <c r="F77">
        <v>483.12002563476602</v>
      </c>
      <c r="G77">
        <v>478.11141967773398</v>
      </c>
      <c r="I77" s="7">
        <f t="shared" si="7"/>
        <v>241.95632934570295</v>
      </c>
      <c r="J77" s="7">
        <f t="shared" si="7"/>
        <v>139.45358276367205</v>
      </c>
      <c r="K77" s="7">
        <f t="shared" si="8"/>
        <v>144.33882141113253</v>
      </c>
      <c r="L77" s="8">
        <f t="shared" si="9"/>
        <v>1.0350312881938599</v>
      </c>
      <c r="M77" s="8">
        <f t="shared" si="5"/>
        <v>1.31135703780882</v>
      </c>
      <c r="P77" s="6">
        <f t="shared" si="10"/>
        <v>-1.6142412081542963</v>
      </c>
      <c r="U77" s="18">
        <v>19</v>
      </c>
      <c r="V77" s="20">
        <f t="shared" si="6"/>
        <v>1.1889677006577046</v>
      </c>
    </row>
    <row r="78" spans="1:22" x14ac:dyDescent="0.15">
      <c r="A78" s="6">
        <v>38.5</v>
      </c>
      <c r="B78" s="6">
        <v>76</v>
      </c>
      <c r="D78">
        <v>727.57562255859398</v>
      </c>
      <c r="E78">
        <v>619.72351074218795</v>
      </c>
      <c r="F78">
        <v>483.48504638671898</v>
      </c>
      <c r="G78">
        <v>478.84646606445301</v>
      </c>
      <c r="I78" s="7">
        <f t="shared" si="7"/>
        <v>244.090576171875</v>
      </c>
      <c r="J78" s="7">
        <f t="shared" si="7"/>
        <v>140.87704467773494</v>
      </c>
      <c r="K78" s="7">
        <f t="shared" si="8"/>
        <v>145.47664489746055</v>
      </c>
      <c r="L78" s="8">
        <f t="shared" si="9"/>
        <v>1.0326497495049494</v>
      </c>
      <c r="M78" s="8">
        <f t="shared" si="5"/>
        <v>1.3126113642464219</v>
      </c>
      <c r="P78" s="6">
        <f t="shared" si="10"/>
        <v>-1.5201342222015279</v>
      </c>
      <c r="U78" s="18">
        <v>19.5</v>
      </c>
      <c r="V78" s="20">
        <f t="shared" si="6"/>
        <v>1.2052280396545627</v>
      </c>
    </row>
    <row r="79" spans="1:22" x14ac:dyDescent="0.15">
      <c r="A79" s="6">
        <v>39</v>
      </c>
      <c r="B79" s="6">
        <v>77</v>
      </c>
      <c r="D79">
        <v>729.1884765625</v>
      </c>
      <c r="E79">
        <v>620.39776611328102</v>
      </c>
      <c r="F79">
        <v>483.99728393554699</v>
      </c>
      <c r="G79">
        <v>478.85552978515602</v>
      </c>
      <c r="I79" s="7">
        <f t="shared" si="7"/>
        <v>245.19119262695301</v>
      </c>
      <c r="J79" s="7">
        <f t="shared" si="7"/>
        <v>141.542236328125</v>
      </c>
      <c r="K79" s="7">
        <f t="shared" si="8"/>
        <v>146.11162719726553</v>
      </c>
      <c r="L79" s="8">
        <f t="shared" si="9"/>
        <v>1.0322828788613154</v>
      </c>
      <c r="M79" s="8">
        <f t="shared" si="5"/>
        <v>1.3158803587293006</v>
      </c>
      <c r="P79" s="6">
        <f t="shared" si="10"/>
        <v>-1.2748749271267164</v>
      </c>
      <c r="U79" s="18">
        <v>20</v>
      </c>
      <c r="V79" s="20">
        <f t="shared" si="6"/>
        <v>1.1845672330694215</v>
      </c>
    </row>
    <row r="80" spans="1:22" x14ac:dyDescent="0.15">
      <c r="A80" s="6">
        <v>39.5</v>
      </c>
      <c r="B80" s="6">
        <v>78</v>
      </c>
      <c r="D80">
        <v>727.28515625</v>
      </c>
      <c r="E80">
        <v>620.20782470703102</v>
      </c>
      <c r="F80">
        <v>483.97146606445301</v>
      </c>
      <c r="G80">
        <v>479.29620361328102</v>
      </c>
      <c r="I80" s="7">
        <f t="shared" si="7"/>
        <v>243.31369018554699</v>
      </c>
      <c r="J80" s="7">
        <f t="shared" si="7"/>
        <v>140.91162109375</v>
      </c>
      <c r="K80" s="7">
        <f t="shared" si="8"/>
        <v>144.67555541992198</v>
      </c>
      <c r="L80" s="8">
        <f t="shared" si="9"/>
        <v>1.0267113123598783</v>
      </c>
      <c r="M80" s="8">
        <f t="shared" si="5"/>
        <v>1.3139446573543763</v>
      </c>
      <c r="P80" s="6">
        <f t="shared" si="10"/>
        <v>-1.4201026897233731</v>
      </c>
      <c r="U80" s="18">
        <v>20.5</v>
      </c>
      <c r="V80" s="20">
        <f t="shared" si="6"/>
        <v>1.1794881138763358</v>
      </c>
    </row>
    <row r="81" spans="1:22" x14ac:dyDescent="0.15">
      <c r="A81" s="6">
        <v>40</v>
      </c>
      <c r="B81" s="6">
        <v>79</v>
      </c>
      <c r="D81">
        <v>728.24938964843795</v>
      </c>
      <c r="E81">
        <v>620.40887451171898</v>
      </c>
      <c r="F81">
        <v>483.86459350585898</v>
      </c>
      <c r="G81">
        <v>478.73416137695301</v>
      </c>
      <c r="I81" s="7">
        <f t="shared" si="7"/>
        <v>244.38479614257898</v>
      </c>
      <c r="J81" s="7">
        <f t="shared" si="7"/>
        <v>141.67471313476597</v>
      </c>
      <c r="K81" s="7">
        <f t="shared" si="8"/>
        <v>145.2124969482428</v>
      </c>
      <c r="L81" s="8">
        <f t="shared" si="9"/>
        <v>1.0249711732969</v>
      </c>
      <c r="M81" s="8">
        <f t="shared" si="5"/>
        <v>1.3158403834179104</v>
      </c>
      <c r="P81" s="6">
        <f t="shared" si="10"/>
        <v>-1.2778741113539489</v>
      </c>
      <c r="U81" s="18">
        <v>21</v>
      </c>
      <c r="V81" s="20">
        <f t="shared" si="6"/>
        <v>1.180728594171125</v>
      </c>
    </row>
    <row r="82" spans="1:22" x14ac:dyDescent="0.15">
      <c r="A82" s="6">
        <v>40.5</v>
      </c>
      <c r="B82" s="6">
        <v>80</v>
      </c>
      <c r="D82">
        <v>726.46691894531295</v>
      </c>
      <c r="E82">
        <v>620.70373535156295</v>
      </c>
      <c r="F82">
        <v>483.65216064453102</v>
      </c>
      <c r="G82">
        <v>478.58468627929699</v>
      </c>
      <c r="I82" s="7">
        <f t="shared" si="7"/>
        <v>242.81475830078193</v>
      </c>
      <c r="J82" s="7">
        <f t="shared" si="7"/>
        <v>142.11904907226597</v>
      </c>
      <c r="K82" s="7">
        <f t="shared" si="8"/>
        <v>143.33142395019576</v>
      </c>
      <c r="L82" s="8">
        <f t="shared" si="9"/>
        <v>1.008530699338646</v>
      </c>
      <c r="M82" s="8">
        <f t="shared" si="5"/>
        <v>1.3030357745861691</v>
      </c>
      <c r="P82" s="6">
        <f t="shared" si="10"/>
        <v>-2.2385515772320841</v>
      </c>
      <c r="U82" s="18">
        <v>21.5</v>
      </c>
      <c r="V82" s="20">
        <f t="shared" si="6"/>
        <v>1.1725600441218917</v>
      </c>
    </row>
    <row r="83" spans="1:22" x14ac:dyDescent="0.15">
      <c r="A83" s="6">
        <v>41</v>
      </c>
      <c r="B83" s="6">
        <v>81</v>
      </c>
      <c r="D83">
        <v>722.40887451171898</v>
      </c>
      <c r="E83">
        <v>619.22473144531295</v>
      </c>
      <c r="F83">
        <v>483.47915649414102</v>
      </c>
      <c r="G83">
        <v>478.61004638671898</v>
      </c>
      <c r="I83" s="7">
        <f t="shared" si="7"/>
        <v>238.92971801757795</v>
      </c>
      <c r="J83" s="7">
        <f t="shared" si="7"/>
        <v>140.61468505859398</v>
      </c>
      <c r="K83" s="7">
        <f t="shared" si="8"/>
        <v>140.49943847656218</v>
      </c>
      <c r="L83" s="8">
        <f t="shared" si="9"/>
        <v>0.9991804086324001</v>
      </c>
      <c r="M83" s="8">
        <f t="shared" si="5"/>
        <v>1.2973213490064359</v>
      </c>
      <c r="P83" s="6">
        <f t="shared" si="10"/>
        <v>-2.6672815725817953</v>
      </c>
      <c r="U83" s="18">
        <v>22</v>
      </c>
      <c r="V83" s="20">
        <f t="shared" si="6"/>
        <v>1.1665147007428787</v>
      </c>
    </row>
    <row r="84" spans="1:22" x14ac:dyDescent="0.15">
      <c r="A84" s="6">
        <v>41.5</v>
      </c>
      <c r="B84" s="6">
        <v>82</v>
      </c>
      <c r="D84">
        <v>720.54278564453102</v>
      </c>
      <c r="E84">
        <v>618.61187744140602</v>
      </c>
      <c r="F84">
        <v>484.52130126953102</v>
      </c>
      <c r="G84">
        <v>479.315673828125</v>
      </c>
      <c r="I84" s="7">
        <f t="shared" si="7"/>
        <v>236.021484375</v>
      </c>
      <c r="J84" s="7">
        <f t="shared" si="7"/>
        <v>139.29620361328102</v>
      </c>
      <c r="K84" s="7">
        <f t="shared" si="8"/>
        <v>138.51414184570331</v>
      </c>
      <c r="L84" s="8">
        <f t="shared" si="9"/>
        <v>0.9943856203737691</v>
      </c>
      <c r="M84" s="8">
        <f t="shared" si="5"/>
        <v>1.2961624258743174</v>
      </c>
      <c r="P84" s="6">
        <f t="shared" si="10"/>
        <v>-2.7542308384548209</v>
      </c>
      <c r="U84" s="18">
        <v>65</v>
      </c>
      <c r="V84" s="20">
        <f t="shared" ref="V84:V104" si="11">L131</f>
        <v>0.86898059842579822</v>
      </c>
    </row>
    <row r="85" spans="1:22" x14ac:dyDescent="0.15">
      <c r="A85" s="6">
        <v>42</v>
      </c>
      <c r="B85" s="6">
        <v>83</v>
      </c>
      <c r="D85">
        <v>720.85211181640602</v>
      </c>
      <c r="E85">
        <v>618.882080078125</v>
      </c>
      <c r="F85">
        <v>484.04937744140602</v>
      </c>
      <c r="G85">
        <v>479.69744873046898</v>
      </c>
      <c r="I85" s="7">
        <f t="shared" si="7"/>
        <v>236.802734375</v>
      </c>
      <c r="J85" s="7">
        <f t="shared" si="7"/>
        <v>139.18463134765602</v>
      </c>
      <c r="K85" s="7">
        <f t="shared" si="8"/>
        <v>139.37349243164078</v>
      </c>
      <c r="L85" s="8">
        <f t="shared" si="9"/>
        <v>1.0013569104732047</v>
      </c>
      <c r="M85" s="8">
        <f t="shared" si="5"/>
        <v>1.3067695811002658</v>
      </c>
      <c r="P85" s="6">
        <f t="shared" si="10"/>
        <v>-1.9584193352263899</v>
      </c>
      <c r="U85" s="18">
        <v>65.5</v>
      </c>
      <c r="V85" s="20">
        <f t="shared" si="11"/>
        <v>0.87269574420022389</v>
      </c>
    </row>
    <row r="86" spans="1:22" x14ac:dyDescent="0.15">
      <c r="A86" s="6">
        <v>42.5</v>
      </c>
      <c r="B86" s="6">
        <v>84</v>
      </c>
      <c r="D86">
        <v>715.13580322265602</v>
      </c>
      <c r="E86">
        <v>617.50311279296898</v>
      </c>
      <c r="F86">
        <v>484.77536010742199</v>
      </c>
      <c r="G86">
        <v>479.64083862304699</v>
      </c>
      <c r="I86" s="7">
        <f t="shared" si="7"/>
        <v>230.36044311523403</v>
      </c>
      <c r="J86" s="7">
        <f t="shared" si="7"/>
        <v>137.86227416992199</v>
      </c>
      <c r="K86" s="7">
        <f t="shared" si="8"/>
        <v>133.85685119628863</v>
      </c>
      <c r="L86" s="8">
        <f t="shared" si="9"/>
        <v>0.97094619976530727</v>
      </c>
      <c r="M86" s="8">
        <f t="shared" si="5"/>
        <v>1.279994735518881</v>
      </c>
      <c r="P86" s="6">
        <f t="shared" si="10"/>
        <v>-3.9672265655293555</v>
      </c>
      <c r="U86" s="18">
        <v>66</v>
      </c>
      <c r="V86" s="20">
        <f t="shared" si="11"/>
        <v>0.87833045147182054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713.80181884765602</v>
      </c>
      <c r="E87">
        <v>617.13391113281295</v>
      </c>
      <c r="F87">
        <v>483.753173828125</v>
      </c>
      <c r="G87">
        <v>479.04031372070301</v>
      </c>
      <c r="I87" s="7">
        <f t="shared" si="7"/>
        <v>230.04864501953102</v>
      </c>
      <c r="J87" s="7">
        <f t="shared" si="7"/>
        <v>138.09359741210994</v>
      </c>
      <c r="K87" s="7">
        <f t="shared" si="8"/>
        <v>133.38312683105408</v>
      </c>
      <c r="L87" s="8">
        <f t="shared" si="9"/>
        <v>0.96588929052953487</v>
      </c>
      <c r="M87" s="8">
        <f t="shared" si="5"/>
        <v>1.2785736914096213</v>
      </c>
      <c r="P87" s="6">
        <f t="shared" si="10"/>
        <v>-4.0738416969811304</v>
      </c>
      <c r="U87" s="18">
        <v>66.5</v>
      </c>
      <c r="V87" s="20">
        <f t="shared" si="11"/>
        <v>0.85716527516422281</v>
      </c>
    </row>
    <row r="88" spans="1:22" x14ac:dyDescent="0.15">
      <c r="A88" s="6">
        <v>43.5</v>
      </c>
      <c r="B88" s="6">
        <v>86</v>
      </c>
      <c r="D88">
        <v>711.89752197265602</v>
      </c>
      <c r="E88">
        <v>616.38909912109398</v>
      </c>
      <c r="F88">
        <v>483.65625</v>
      </c>
      <c r="G88">
        <v>478.71423339843801</v>
      </c>
      <c r="I88" s="7">
        <f t="shared" si="7"/>
        <v>228.24127197265602</v>
      </c>
      <c r="J88" s="7">
        <f t="shared" si="7"/>
        <v>137.67486572265597</v>
      </c>
      <c r="K88" s="7">
        <f t="shared" si="8"/>
        <v>131.86886596679685</v>
      </c>
      <c r="L88" s="8">
        <f t="shared" si="9"/>
        <v>0.9578281792730764</v>
      </c>
      <c r="M88" s="8">
        <f t="shared" ref="M88:M149" si="12">L88+ABS($N$2)*A88</f>
        <v>1.2741484452796754</v>
      </c>
      <c r="P88" s="6">
        <f t="shared" si="10"/>
        <v>-4.4058498273244071</v>
      </c>
      <c r="U88" s="18">
        <v>67</v>
      </c>
      <c r="V88" s="20">
        <f t="shared" si="11"/>
        <v>0.89395849227081192</v>
      </c>
    </row>
    <row r="89" spans="1:22" x14ac:dyDescent="0.15">
      <c r="A89" s="6">
        <v>44</v>
      </c>
      <c r="B89" s="6">
        <v>87</v>
      </c>
      <c r="D89">
        <v>724.56256103515602</v>
      </c>
      <c r="E89">
        <v>624.64813232421898</v>
      </c>
      <c r="F89">
        <v>483.059326171875</v>
      </c>
      <c r="G89">
        <v>478.52084350585898</v>
      </c>
      <c r="I89" s="7">
        <f t="shared" si="7"/>
        <v>241.50323486328102</v>
      </c>
      <c r="J89" s="7">
        <f t="shared" si="7"/>
        <v>146.12728881836</v>
      </c>
      <c r="K89" s="7">
        <f t="shared" si="8"/>
        <v>139.21413269042904</v>
      </c>
      <c r="L89" s="8">
        <f t="shared" si="9"/>
        <v>0.95269086161911765</v>
      </c>
      <c r="M89" s="8">
        <f t="shared" si="12"/>
        <v>1.2726469927522293</v>
      </c>
      <c r="P89" s="6">
        <f t="shared" si="10"/>
        <v>-4.5184976737488691</v>
      </c>
      <c r="U89" s="18">
        <v>67.5</v>
      </c>
      <c r="V89" s="20">
        <f t="shared" si="11"/>
        <v>0.89222227836866697</v>
      </c>
    </row>
    <row r="90" spans="1:22" x14ac:dyDescent="0.15">
      <c r="A90" s="6">
        <v>44.5</v>
      </c>
      <c r="B90" s="6">
        <v>88</v>
      </c>
      <c r="D90">
        <v>719.50653076171898</v>
      </c>
      <c r="E90">
        <v>621.92413330078102</v>
      </c>
      <c r="F90">
        <v>483.14538574218801</v>
      </c>
      <c r="G90">
        <v>478.17843627929699</v>
      </c>
      <c r="I90" s="7">
        <f t="shared" si="7"/>
        <v>236.36114501953097</v>
      </c>
      <c r="J90" s="7">
        <f t="shared" si="7"/>
        <v>143.74569702148403</v>
      </c>
      <c r="K90" s="7">
        <f t="shared" si="8"/>
        <v>135.73915710449216</v>
      </c>
      <c r="L90" s="8">
        <f t="shared" si="9"/>
        <v>0.94430066372146626</v>
      </c>
      <c r="M90" s="8">
        <f t="shared" si="12"/>
        <v>1.2678926599810905</v>
      </c>
      <c r="P90" s="6">
        <f t="shared" si="10"/>
        <v>-4.875195829743836</v>
      </c>
      <c r="U90" s="18">
        <v>68</v>
      </c>
      <c r="V90" s="20">
        <f t="shared" si="11"/>
        <v>0.8905573298627083</v>
      </c>
    </row>
    <row r="91" spans="1:22" x14ac:dyDescent="0.15">
      <c r="A91" s="6">
        <v>45</v>
      </c>
      <c r="B91" s="6">
        <v>89</v>
      </c>
      <c r="D91">
        <v>718.69598388671898</v>
      </c>
      <c r="E91">
        <v>623.43499755859398</v>
      </c>
      <c r="F91">
        <v>484.153076171875</v>
      </c>
      <c r="G91">
        <v>479.16757202148398</v>
      </c>
      <c r="I91" s="7">
        <f t="shared" si="7"/>
        <v>234.54290771484398</v>
      </c>
      <c r="J91" s="7">
        <f t="shared" si="7"/>
        <v>144.26742553711</v>
      </c>
      <c r="K91" s="7">
        <f t="shared" si="8"/>
        <v>133.55570983886699</v>
      </c>
      <c r="L91" s="8">
        <f t="shared" si="9"/>
        <v>0.92575097491091207</v>
      </c>
      <c r="M91" s="8">
        <f t="shared" si="12"/>
        <v>1.2529788362970489</v>
      </c>
      <c r="P91" s="6">
        <f t="shared" si="10"/>
        <v>-5.9941190652449734</v>
      </c>
      <c r="U91" s="18">
        <v>68.5</v>
      </c>
      <c r="V91" s="20">
        <f t="shared" si="11"/>
        <v>0.88442313087068747</v>
      </c>
    </row>
    <row r="92" spans="1:22" x14ac:dyDescent="0.15">
      <c r="A92" s="6">
        <v>45.5</v>
      </c>
      <c r="B92" s="6">
        <v>90</v>
      </c>
      <c r="D92">
        <v>721.97100830078102</v>
      </c>
      <c r="E92">
        <v>623.91540527343795</v>
      </c>
      <c r="F92">
        <v>484.73416137695301</v>
      </c>
      <c r="G92">
        <v>479.70062255859398</v>
      </c>
      <c r="I92" s="7">
        <f t="shared" si="7"/>
        <v>237.23684692382801</v>
      </c>
      <c r="J92" s="7">
        <f t="shared" si="7"/>
        <v>144.21478271484398</v>
      </c>
      <c r="K92" s="7">
        <f t="shared" si="8"/>
        <v>136.28649902343722</v>
      </c>
      <c r="L92" s="8">
        <f t="shared" si="9"/>
        <v>0.94502447292741576</v>
      </c>
      <c r="M92" s="8">
        <f t="shared" si="12"/>
        <v>1.2758881994400653</v>
      </c>
      <c r="P92" s="6">
        <f t="shared" si="10"/>
        <v>-4.275323183362338</v>
      </c>
      <c r="U92" s="18">
        <v>69</v>
      </c>
      <c r="V92" s="20">
        <f t="shared" si="11"/>
        <v>0.86024293119851969</v>
      </c>
    </row>
    <row r="93" spans="1:22" x14ac:dyDescent="0.15">
      <c r="A93" s="6">
        <v>46</v>
      </c>
      <c r="B93" s="6">
        <v>91</v>
      </c>
      <c r="D93">
        <v>718.74719238281295</v>
      </c>
      <c r="E93">
        <v>622.1416015625</v>
      </c>
      <c r="F93">
        <v>483.46286010742199</v>
      </c>
      <c r="G93">
        <v>479.38586425781301</v>
      </c>
      <c r="I93" s="7">
        <f t="shared" si="7"/>
        <v>235.28433227539097</v>
      </c>
      <c r="J93" s="7">
        <f t="shared" si="7"/>
        <v>142.75573730468699</v>
      </c>
      <c r="K93" s="7">
        <f t="shared" si="8"/>
        <v>135.35531616211009</v>
      </c>
      <c r="L93" s="8">
        <f t="shared" si="9"/>
        <v>0.94816025413548177</v>
      </c>
      <c r="M93" s="8">
        <f t="shared" si="12"/>
        <v>1.2826598457746439</v>
      </c>
      <c r="P93" s="6">
        <f t="shared" si="10"/>
        <v>-3.7672742358302731</v>
      </c>
      <c r="U93" s="18">
        <v>69.5</v>
      </c>
      <c r="V93" s="20">
        <f t="shared" si="11"/>
        <v>0.85614347000321056</v>
      </c>
    </row>
    <row r="94" spans="1:22" x14ac:dyDescent="0.15">
      <c r="A94" s="6">
        <v>46.5</v>
      </c>
      <c r="B94" s="6">
        <v>92</v>
      </c>
      <c r="D94">
        <v>715.859375</v>
      </c>
      <c r="E94">
        <v>620.55969238281295</v>
      </c>
      <c r="F94">
        <v>483.909423828125</v>
      </c>
      <c r="G94">
        <v>478.98504638671898</v>
      </c>
      <c r="I94" s="7">
        <f t="shared" si="7"/>
        <v>231.949951171875</v>
      </c>
      <c r="J94" s="7">
        <f t="shared" si="7"/>
        <v>141.57464599609398</v>
      </c>
      <c r="K94" s="7">
        <f t="shared" si="8"/>
        <v>132.84769897460922</v>
      </c>
      <c r="L94" s="8">
        <f t="shared" si="9"/>
        <v>0.93835798097827816</v>
      </c>
      <c r="M94" s="8">
        <f t="shared" si="12"/>
        <v>1.276493437743953</v>
      </c>
      <c r="P94" s="6">
        <f t="shared" si="10"/>
        <v>-4.2299146271407775</v>
      </c>
      <c r="U94" s="18">
        <v>70</v>
      </c>
      <c r="V94" s="20">
        <f t="shared" si="11"/>
        <v>0.82630782289834037</v>
      </c>
    </row>
    <row r="95" spans="1:22" x14ac:dyDescent="0.15">
      <c r="A95" s="6">
        <v>47</v>
      </c>
      <c r="B95" s="6">
        <v>93</v>
      </c>
      <c r="D95">
        <v>708.15081787109398</v>
      </c>
      <c r="E95">
        <v>617.500244140625</v>
      </c>
      <c r="F95">
        <v>483.11865234375</v>
      </c>
      <c r="G95">
        <v>478.32608032226602</v>
      </c>
      <c r="I95" s="7">
        <f t="shared" si="7"/>
        <v>225.03216552734398</v>
      </c>
      <c r="J95" s="7">
        <f t="shared" si="7"/>
        <v>139.17416381835898</v>
      </c>
      <c r="K95" s="7">
        <f t="shared" si="8"/>
        <v>127.6102508544927</v>
      </c>
      <c r="L95" s="8">
        <f t="shared" si="9"/>
        <v>0.91691049080805875</v>
      </c>
      <c r="M95" s="8">
        <f t="shared" si="12"/>
        <v>1.2586818127002461</v>
      </c>
      <c r="P95" s="6">
        <f t="shared" si="10"/>
        <v>-5.566248054815885</v>
      </c>
      <c r="U95" s="18">
        <v>70.5</v>
      </c>
      <c r="V95" s="20">
        <f t="shared" si="11"/>
        <v>0.82133968037791372</v>
      </c>
    </row>
    <row r="96" spans="1:22" x14ac:dyDescent="0.15">
      <c r="A96" s="6">
        <v>47.5</v>
      </c>
      <c r="B96" s="6">
        <v>94</v>
      </c>
      <c r="D96">
        <v>709.41467285156295</v>
      </c>
      <c r="E96">
        <v>616.43115234375</v>
      </c>
      <c r="F96">
        <v>482.83062744140602</v>
      </c>
      <c r="G96">
        <v>478.07244873046898</v>
      </c>
      <c r="I96" s="7">
        <f t="shared" si="7"/>
        <v>226.58404541015693</v>
      </c>
      <c r="J96" s="7">
        <f t="shared" si="7"/>
        <v>138.35870361328102</v>
      </c>
      <c r="K96" s="7">
        <f t="shared" si="8"/>
        <v>129.73295288086024</v>
      </c>
      <c r="L96" s="8">
        <f t="shared" si="9"/>
        <v>0.93765660918209992</v>
      </c>
      <c r="M96" s="8">
        <f t="shared" si="12"/>
        <v>1.2830637962008</v>
      </c>
      <c r="P96" s="6">
        <f t="shared" si="10"/>
        <v>-3.7369674863747093</v>
      </c>
      <c r="U96" s="18">
        <v>71</v>
      </c>
      <c r="V96" s="20">
        <f t="shared" si="11"/>
        <v>0.79516618895726732</v>
      </c>
    </row>
    <row r="97" spans="1:22" x14ac:dyDescent="0.15">
      <c r="A97" s="6">
        <v>48</v>
      </c>
      <c r="B97" s="6">
        <v>95</v>
      </c>
      <c r="D97">
        <v>706.76995849609398</v>
      </c>
      <c r="E97">
        <v>615.46496582031295</v>
      </c>
      <c r="F97">
        <v>483.13223266601602</v>
      </c>
      <c r="G97">
        <v>478.15353393554699</v>
      </c>
      <c r="I97" s="7">
        <f t="shared" si="7"/>
        <v>223.63772583007795</v>
      </c>
      <c r="J97" s="7">
        <f t="shared" si="7"/>
        <v>137.31143188476597</v>
      </c>
      <c r="K97" s="7">
        <f t="shared" si="8"/>
        <v>127.51972351074178</v>
      </c>
      <c r="L97" s="8">
        <f t="shared" si="9"/>
        <v>0.92868978030728322</v>
      </c>
      <c r="M97" s="8">
        <f t="shared" si="12"/>
        <v>1.2777328324524959</v>
      </c>
      <c r="P97" s="6">
        <f t="shared" si="10"/>
        <v>-4.1369279077906089</v>
      </c>
      <c r="U97" s="18">
        <v>71.5</v>
      </c>
      <c r="V97" s="20">
        <f t="shared" si="11"/>
        <v>0.79098707908065291</v>
      </c>
    </row>
    <row r="98" spans="1:22" x14ac:dyDescent="0.15">
      <c r="A98" s="6">
        <v>48.5</v>
      </c>
      <c r="B98" s="6">
        <v>96</v>
      </c>
      <c r="D98">
        <v>706.073974609375</v>
      </c>
      <c r="E98">
        <v>616.10296630859398</v>
      </c>
      <c r="F98">
        <v>483.621826171875</v>
      </c>
      <c r="G98">
        <v>478.95108032226602</v>
      </c>
      <c r="I98" s="7">
        <f t="shared" si="7"/>
        <v>222.4521484375</v>
      </c>
      <c r="J98" s="7">
        <f t="shared" si="7"/>
        <v>137.15188598632795</v>
      </c>
      <c r="K98" s="7">
        <f t="shared" si="8"/>
        <v>126.44582824707044</v>
      </c>
      <c r="L98" s="8">
        <f t="shared" si="9"/>
        <v>0.92194013474721914</v>
      </c>
      <c r="M98" s="8">
        <f t="shared" si="12"/>
        <v>1.2746190520189444</v>
      </c>
      <c r="P98" s="6">
        <f t="shared" si="10"/>
        <v>-4.3705421271324711</v>
      </c>
      <c r="U98" s="18">
        <v>72</v>
      </c>
      <c r="V98" s="20">
        <f t="shared" si="11"/>
        <v>0.79988380254970692</v>
      </c>
    </row>
    <row r="99" spans="1:22" x14ac:dyDescent="0.15">
      <c r="A99" s="6">
        <v>49</v>
      </c>
      <c r="B99" s="6">
        <v>97</v>
      </c>
      <c r="D99">
        <v>708.38812255859398</v>
      </c>
      <c r="E99">
        <v>616.41809082031295</v>
      </c>
      <c r="F99">
        <v>484.57156372070301</v>
      </c>
      <c r="G99">
        <v>479.60598754882801</v>
      </c>
      <c r="I99" s="7">
        <f t="shared" si="7"/>
        <v>223.81655883789097</v>
      </c>
      <c r="J99" s="7">
        <f t="shared" si="7"/>
        <v>136.81210327148494</v>
      </c>
      <c r="K99" s="7">
        <f t="shared" si="8"/>
        <v>128.04808654785151</v>
      </c>
      <c r="L99" s="8">
        <f t="shared" si="9"/>
        <v>0.93594121781577733</v>
      </c>
      <c r="M99" s="8">
        <f t="shared" si="12"/>
        <v>1.2922560002140153</v>
      </c>
      <c r="P99" s="6">
        <f t="shared" si="10"/>
        <v>-3.0473139894744361</v>
      </c>
      <c r="U99" s="18">
        <v>72.5</v>
      </c>
      <c r="V99" s="20">
        <f t="shared" si="11"/>
        <v>0.81203638339251072</v>
      </c>
    </row>
    <row r="100" spans="1:22" x14ac:dyDescent="0.15">
      <c r="A100" s="6">
        <v>49.5</v>
      </c>
      <c r="B100" s="6">
        <v>98</v>
      </c>
      <c r="D100">
        <v>706.19671630859398</v>
      </c>
      <c r="E100">
        <v>613.84484863281295</v>
      </c>
      <c r="F100">
        <v>484.15805053710898</v>
      </c>
      <c r="G100">
        <v>478.99139404296898</v>
      </c>
      <c r="I100" s="7">
        <f t="shared" si="7"/>
        <v>222.038665771485</v>
      </c>
      <c r="J100" s="7">
        <f t="shared" si="7"/>
        <v>134.85345458984398</v>
      </c>
      <c r="K100" s="7">
        <f t="shared" si="8"/>
        <v>127.64124755859422</v>
      </c>
      <c r="L100" s="8">
        <f t="shared" si="9"/>
        <v>0.94651818855374781</v>
      </c>
      <c r="M100" s="8">
        <f t="shared" si="12"/>
        <v>1.3064688360784984</v>
      </c>
      <c r="P100" s="6">
        <f t="shared" si="10"/>
        <v>-1.9809830050099391</v>
      </c>
      <c r="U100" s="18">
        <v>73</v>
      </c>
      <c r="V100" s="20">
        <f t="shared" si="11"/>
        <v>0.79733586907026022</v>
      </c>
    </row>
    <row r="101" spans="1:22" x14ac:dyDescent="0.15">
      <c r="A101" s="6">
        <v>50</v>
      </c>
      <c r="B101" s="6">
        <v>99</v>
      </c>
      <c r="D101">
        <v>705.18560791015602</v>
      </c>
      <c r="E101">
        <v>613.18170166015602</v>
      </c>
      <c r="F101">
        <v>483.34149169921898</v>
      </c>
      <c r="G101">
        <v>478.78759765625</v>
      </c>
      <c r="I101" s="7">
        <f t="shared" si="7"/>
        <v>221.84411621093705</v>
      </c>
      <c r="J101" s="7">
        <f t="shared" si="7"/>
        <v>134.39410400390602</v>
      </c>
      <c r="K101" s="7">
        <f t="shared" si="8"/>
        <v>127.76824340820284</v>
      </c>
      <c r="L101" s="8">
        <f t="shared" si="9"/>
        <v>0.95069827917815042</v>
      </c>
      <c r="M101" s="8">
        <f t="shared" si="12"/>
        <v>1.3142847918294136</v>
      </c>
      <c r="P101" s="6">
        <f t="shared" si="10"/>
        <v>-1.3945837902528437</v>
      </c>
      <c r="U101" s="18">
        <v>73.5</v>
      </c>
      <c r="V101" s="20">
        <f t="shared" si="11"/>
        <v>0.78371073216227338</v>
      </c>
    </row>
    <row r="102" spans="1:22" x14ac:dyDescent="0.15">
      <c r="A102" s="6">
        <v>50.5</v>
      </c>
      <c r="B102" s="6">
        <v>100</v>
      </c>
      <c r="D102">
        <v>711.42095947265602</v>
      </c>
      <c r="E102">
        <v>619.403564453125</v>
      </c>
      <c r="F102">
        <v>483.41305541992199</v>
      </c>
      <c r="G102">
        <v>478.38858032226602</v>
      </c>
      <c r="I102" s="7">
        <f t="shared" si="7"/>
        <v>228.00790405273403</v>
      </c>
      <c r="J102" s="7">
        <f t="shared" si="7"/>
        <v>141.01498413085898</v>
      </c>
      <c r="K102" s="7">
        <f t="shared" si="8"/>
        <v>129.29741516113276</v>
      </c>
      <c r="L102" s="8">
        <f t="shared" si="9"/>
        <v>0.91690550446147934</v>
      </c>
      <c r="M102" s="8">
        <f t="shared" si="12"/>
        <v>1.2841278822392552</v>
      </c>
      <c r="P102" s="6">
        <f t="shared" si="10"/>
        <v>-3.6571334600227745</v>
      </c>
      <c r="U102" s="18">
        <v>74</v>
      </c>
      <c r="V102" s="20">
        <f t="shared" si="11"/>
        <v>0.80208476972574883</v>
      </c>
    </row>
    <row r="103" spans="1:22" x14ac:dyDescent="0.15">
      <c r="A103" s="6">
        <v>51</v>
      </c>
      <c r="B103" s="6">
        <v>101</v>
      </c>
      <c r="D103">
        <v>714.72161865234398</v>
      </c>
      <c r="E103">
        <v>620.00244140625</v>
      </c>
      <c r="F103">
        <v>484.51992797851602</v>
      </c>
      <c r="G103">
        <v>479.43115234375</v>
      </c>
      <c r="I103" s="7">
        <f t="shared" si="7"/>
        <v>230.20169067382795</v>
      </c>
      <c r="J103" s="7">
        <f t="shared" si="7"/>
        <v>140.5712890625</v>
      </c>
      <c r="K103" s="7">
        <f t="shared" si="8"/>
        <v>131.80178833007795</v>
      </c>
      <c r="L103" s="8">
        <f t="shared" si="9"/>
        <v>0.93761527840494507</v>
      </c>
      <c r="M103" s="8">
        <f t="shared" si="12"/>
        <v>1.3084735213092336</v>
      </c>
      <c r="P103" s="6">
        <f t="shared" si="10"/>
        <v>-1.8305796656613769</v>
      </c>
      <c r="U103" s="18">
        <v>74.5</v>
      </c>
      <c r="V103" s="20">
        <f t="shared" si="11"/>
        <v>0.79347037027322231</v>
      </c>
    </row>
    <row r="104" spans="1:22" x14ac:dyDescent="0.15">
      <c r="A104" s="6">
        <v>51.5</v>
      </c>
      <c r="B104" s="6">
        <v>102</v>
      </c>
      <c r="D104">
        <v>713.08068847656295</v>
      </c>
      <c r="E104">
        <v>620.021240234375</v>
      </c>
      <c r="F104">
        <v>484.14083862304699</v>
      </c>
      <c r="G104">
        <v>479.15487670898398</v>
      </c>
      <c r="I104" s="7">
        <f t="shared" si="7"/>
        <v>228.93984985351597</v>
      </c>
      <c r="J104" s="7">
        <f t="shared" si="7"/>
        <v>140.86636352539102</v>
      </c>
      <c r="K104" s="7">
        <f t="shared" si="8"/>
        <v>130.33339538574225</v>
      </c>
      <c r="L104" s="8">
        <f t="shared" si="9"/>
        <v>0.9252272304328335</v>
      </c>
      <c r="M104" s="8">
        <f t="shared" si="12"/>
        <v>1.2997213384636346</v>
      </c>
      <c r="P104" s="6">
        <f t="shared" si="10"/>
        <v>-2.4872201728020169</v>
      </c>
      <c r="U104" s="18">
        <v>75</v>
      </c>
      <c r="V104" s="20">
        <f t="shared" si="11"/>
        <v>0.78019297516599972</v>
      </c>
    </row>
    <row r="105" spans="1:22" x14ac:dyDescent="0.15">
      <c r="A105" s="6">
        <v>52</v>
      </c>
      <c r="B105" s="6">
        <v>103</v>
      </c>
      <c r="D105">
        <v>715.99951171875</v>
      </c>
      <c r="E105">
        <v>621.427734375</v>
      </c>
      <c r="F105">
        <v>483.75634765625</v>
      </c>
      <c r="G105">
        <v>478.97326660156301</v>
      </c>
      <c r="I105" s="7">
        <f t="shared" si="7"/>
        <v>232.2431640625</v>
      </c>
      <c r="J105" s="7">
        <f t="shared" si="7"/>
        <v>142.45446777343699</v>
      </c>
      <c r="K105" s="7">
        <f t="shared" si="8"/>
        <v>132.5250366210941</v>
      </c>
      <c r="L105" s="8">
        <f t="shared" si="9"/>
        <v>0.93029750974090264</v>
      </c>
      <c r="M105" s="8">
        <f t="shared" si="12"/>
        <v>1.3084274828982163</v>
      </c>
      <c r="P105" s="6">
        <f t="shared" si="10"/>
        <v>-1.8340337394726336</v>
      </c>
      <c r="U105" s="18"/>
      <c r="V105" s="20"/>
    </row>
    <row r="106" spans="1:22" x14ac:dyDescent="0.15">
      <c r="A106" s="6">
        <v>52.5</v>
      </c>
      <c r="B106" s="6">
        <v>104</v>
      </c>
      <c r="D106">
        <v>715.20733642578102</v>
      </c>
      <c r="E106">
        <v>621.93621826171898</v>
      </c>
      <c r="F106">
        <v>482.81613159179699</v>
      </c>
      <c r="G106">
        <v>478.55435180664102</v>
      </c>
      <c r="I106" s="7">
        <f t="shared" si="7"/>
        <v>232.39120483398403</v>
      </c>
      <c r="J106" s="7">
        <f t="shared" si="7"/>
        <v>143.38186645507795</v>
      </c>
      <c r="K106" s="7">
        <f t="shared" si="8"/>
        <v>132.02389831542948</v>
      </c>
      <c r="L106" s="8">
        <f t="shared" si="9"/>
        <v>0.92078518420453837</v>
      </c>
      <c r="M106" s="8">
        <f t="shared" si="12"/>
        <v>1.3025510224883647</v>
      </c>
      <c r="P106" s="6">
        <f t="shared" si="10"/>
        <v>-2.2749205458602746</v>
      </c>
    </row>
    <row r="107" spans="1:22" x14ac:dyDescent="0.15">
      <c r="A107" s="6">
        <v>53</v>
      </c>
      <c r="B107" s="6">
        <v>105</v>
      </c>
      <c r="D107">
        <v>715.70471191406295</v>
      </c>
      <c r="E107">
        <v>623.835205078125</v>
      </c>
      <c r="F107">
        <v>483.33016967773398</v>
      </c>
      <c r="G107">
        <v>478.87771606445301</v>
      </c>
      <c r="I107" s="7">
        <f t="shared" si="7"/>
        <v>232.37454223632898</v>
      </c>
      <c r="J107" s="7">
        <f t="shared" si="7"/>
        <v>144.95748901367199</v>
      </c>
      <c r="K107" s="7">
        <f t="shared" si="8"/>
        <v>130.9042999267586</v>
      </c>
      <c r="L107" s="8">
        <f t="shared" si="9"/>
        <v>0.9030530317368568</v>
      </c>
      <c r="M107" s="8">
        <f t="shared" si="12"/>
        <v>1.2884547351471958</v>
      </c>
      <c r="P107" s="6">
        <f t="shared" si="10"/>
        <v>-3.3325073709755468</v>
      </c>
    </row>
    <row r="108" spans="1:22" x14ac:dyDescent="0.15">
      <c r="A108" s="6">
        <v>53.5</v>
      </c>
      <c r="B108" s="6">
        <v>106</v>
      </c>
      <c r="D108">
        <v>715.47125244140602</v>
      </c>
      <c r="E108">
        <v>623.43548583984398</v>
      </c>
      <c r="F108">
        <v>483.75814819335898</v>
      </c>
      <c r="G108">
        <v>479.68569946289102</v>
      </c>
      <c r="I108" s="7">
        <f t="shared" si="7"/>
        <v>231.71310424804705</v>
      </c>
      <c r="J108" s="7">
        <f t="shared" si="7"/>
        <v>143.74978637695295</v>
      </c>
      <c r="K108" s="7">
        <f t="shared" si="8"/>
        <v>131.08825378417998</v>
      </c>
      <c r="L108" s="8">
        <f t="shared" si="9"/>
        <v>0.91191964237379231</v>
      </c>
      <c r="M108" s="8">
        <f t="shared" si="12"/>
        <v>1.300957210910644</v>
      </c>
      <c r="P108" s="6">
        <f t="shared" si="10"/>
        <v>-2.3944977143385868</v>
      </c>
    </row>
    <row r="109" spans="1:22" x14ac:dyDescent="0.15">
      <c r="A109" s="6">
        <v>54</v>
      </c>
      <c r="B109" s="6">
        <v>107</v>
      </c>
      <c r="D109">
        <v>716.40789794921898</v>
      </c>
      <c r="E109">
        <v>624.404052734375</v>
      </c>
      <c r="F109">
        <v>484.78713989257801</v>
      </c>
      <c r="G109">
        <v>479.54437255859398</v>
      </c>
      <c r="I109" s="7">
        <f t="shared" si="7"/>
        <v>231.62075805664097</v>
      </c>
      <c r="J109" s="7">
        <f t="shared" si="7"/>
        <v>144.85968017578102</v>
      </c>
      <c r="K109" s="7">
        <f t="shared" si="8"/>
        <v>130.21898193359425</v>
      </c>
      <c r="L109" s="8">
        <f t="shared" si="9"/>
        <v>0.89893186134043024</v>
      </c>
      <c r="M109" s="8">
        <f t="shared" si="12"/>
        <v>1.2916052950037944</v>
      </c>
      <c r="P109" s="6">
        <f t="shared" si="10"/>
        <v>-3.0961337418466552</v>
      </c>
    </row>
    <row r="110" spans="1:22" x14ac:dyDescent="0.15">
      <c r="A110" s="6">
        <v>54.5</v>
      </c>
      <c r="B110" s="6">
        <v>108</v>
      </c>
      <c r="D110">
        <v>716.99273681640602</v>
      </c>
      <c r="E110">
        <v>625.08990478515602</v>
      </c>
      <c r="F110">
        <v>483.63949584960898</v>
      </c>
      <c r="G110">
        <v>479.07244873046898</v>
      </c>
      <c r="I110" s="7">
        <f t="shared" si="7"/>
        <v>233.35324096679705</v>
      </c>
      <c r="J110" s="7">
        <f t="shared" si="7"/>
        <v>146.01745605468705</v>
      </c>
      <c r="K110" s="7">
        <f t="shared" si="8"/>
        <v>131.14102172851614</v>
      </c>
      <c r="L110" s="8">
        <f t="shared" si="9"/>
        <v>0.89811879532677708</v>
      </c>
      <c r="M110" s="8">
        <f t="shared" si="12"/>
        <v>1.2944280941166539</v>
      </c>
      <c r="P110" s="6">
        <f t="shared" si="10"/>
        <v>-2.8843506617026771</v>
      </c>
    </row>
    <row r="111" spans="1:22" x14ac:dyDescent="0.15">
      <c r="A111" s="6">
        <v>55</v>
      </c>
      <c r="B111" s="6">
        <v>109</v>
      </c>
      <c r="D111">
        <v>711.498779296875</v>
      </c>
      <c r="E111">
        <v>622.59979248046898</v>
      </c>
      <c r="F111">
        <v>483.23007202148398</v>
      </c>
      <c r="G111">
        <v>477.83605957031301</v>
      </c>
      <c r="I111" s="7">
        <f t="shared" si="7"/>
        <v>228.26870727539102</v>
      </c>
      <c r="J111" s="7">
        <f t="shared" si="7"/>
        <v>144.76373291015597</v>
      </c>
      <c r="K111" s="7">
        <f t="shared" si="8"/>
        <v>126.93409423828186</v>
      </c>
      <c r="L111" s="8">
        <f t="shared" si="9"/>
        <v>0.87683628825087268</v>
      </c>
      <c r="M111" s="8">
        <f t="shared" si="12"/>
        <v>1.2767814521672622</v>
      </c>
      <c r="P111" s="6">
        <f t="shared" si="10"/>
        <v>-4.2083060821272635</v>
      </c>
    </row>
    <row r="112" spans="1:22" x14ac:dyDescent="0.15">
      <c r="A112" s="6">
        <v>55.5</v>
      </c>
      <c r="B112" s="6">
        <v>110</v>
      </c>
      <c r="D112">
        <v>711.45721435546898</v>
      </c>
      <c r="E112">
        <v>622.14208984375</v>
      </c>
      <c r="F112">
        <v>483.38995361328102</v>
      </c>
      <c r="G112">
        <v>478.50814819335898</v>
      </c>
      <c r="I112" s="7">
        <f t="shared" si="7"/>
        <v>228.06726074218795</v>
      </c>
      <c r="J112" s="7">
        <f t="shared" si="7"/>
        <v>143.63394165039102</v>
      </c>
      <c r="K112" s="7">
        <f t="shared" si="8"/>
        <v>127.52350158691425</v>
      </c>
      <c r="L112" s="8">
        <f t="shared" si="9"/>
        <v>0.8878368171313572</v>
      </c>
      <c r="M112" s="8">
        <f t="shared" si="12"/>
        <v>1.2914178461742594</v>
      </c>
      <c r="P112" s="6">
        <f t="shared" si="10"/>
        <v>-3.1101972613891764</v>
      </c>
    </row>
    <row r="113" spans="1:16" x14ac:dyDescent="0.15">
      <c r="A113" s="6">
        <v>56</v>
      </c>
      <c r="B113" s="6">
        <v>111</v>
      </c>
      <c r="D113">
        <v>710.20300292968795</v>
      </c>
      <c r="E113">
        <v>621.63220214843795</v>
      </c>
      <c r="F113">
        <v>482.94473266601602</v>
      </c>
      <c r="G113">
        <v>478.07064819335898</v>
      </c>
      <c r="I113" s="7">
        <f t="shared" si="7"/>
        <v>227.25827026367193</v>
      </c>
      <c r="J113" s="7">
        <f t="shared" si="7"/>
        <v>143.56155395507898</v>
      </c>
      <c r="K113" s="7">
        <f t="shared" si="8"/>
        <v>126.76518249511665</v>
      </c>
      <c r="L113" s="8">
        <f t="shared" si="9"/>
        <v>0.88300230112291778</v>
      </c>
      <c r="M113" s="8">
        <f t="shared" si="12"/>
        <v>1.2902191952923325</v>
      </c>
      <c r="P113" s="6">
        <f t="shared" si="10"/>
        <v>-3.2001271379557745</v>
      </c>
    </row>
    <row r="114" spans="1:16" x14ac:dyDescent="0.15">
      <c r="A114" s="6">
        <v>56.5</v>
      </c>
      <c r="B114" s="6">
        <v>112</v>
      </c>
      <c r="D114">
        <v>706.21844482421898</v>
      </c>
      <c r="E114">
        <v>621.62927246093795</v>
      </c>
      <c r="F114">
        <v>483.57244873046898</v>
      </c>
      <c r="G114">
        <v>479.27084350585898</v>
      </c>
      <c r="I114" s="7">
        <f t="shared" si="7"/>
        <v>222.64599609375</v>
      </c>
      <c r="J114" s="7">
        <f t="shared" si="7"/>
        <v>142.35842895507898</v>
      </c>
      <c r="K114" s="7">
        <f t="shared" si="8"/>
        <v>122.99509582519472</v>
      </c>
      <c r="L114" s="8">
        <f t="shared" si="9"/>
        <v>0.86398182902120724</v>
      </c>
      <c r="M114" s="8">
        <f t="shared" si="12"/>
        <v>1.2748345883171346</v>
      </c>
      <c r="P114" s="6">
        <f t="shared" si="10"/>
        <v>-4.3543713196153542</v>
      </c>
    </row>
    <row r="115" spans="1:16" x14ac:dyDescent="0.15">
      <c r="A115" s="6">
        <v>57</v>
      </c>
      <c r="B115" s="6">
        <v>113</v>
      </c>
      <c r="D115">
        <v>704.498779296875</v>
      </c>
      <c r="E115">
        <v>619.34942626953102</v>
      </c>
      <c r="F115">
        <v>484.41394042968801</v>
      </c>
      <c r="G115">
        <v>479.79165649414102</v>
      </c>
      <c r="I115" s="7">
        <f t="shared" si="7"/>
        <v>220.08483886718699</v>
      </c>
      <c r="J115" s="7">
        <f t="shared" si="7"/>
        <v>139.55776977539</v>
      </c>
      <c r="K115" s="7">
        <f t="shared" si="8"/>
        <v>122.394400024414</v>
      </c>
      <c r="L115" s="8">
        <f t="shared" si="9"/>
        <v>0.87701602154720992</v>
      </c>
      <c r="M115" s="8">
        <f t="shared" si="12"/>
        <v>1.29150464596965</v>
      </c>
      <c r="P115" s="6">
        <f t="shared" si="10"/>
        <v>-3.1036850275075847</v>
      </c>
    </row>
    <row r="116" spans="1:16" x14ac:dyDescent="0.15">
      <c r="A116" s="6">
        <v>57.5</v>
      </c>
      <c r="B116" s="6">
        <v>114</v>
      </c>
      <c r="D116">
        <v>704.50360107421898</v>
      </c>
      <c r="E116">
        <v>618.85260009765602</v>
      </c>
      <c r="F116">
        <v>483.36593627929699</v>
      </c>
      <c r="G116">
        <v>478.65805053710898</v>
      </c>
      <c r="I116" s="7">
        <f t="shared" si="7"/>
        <v>221.13766479492199</v>
      </c>
      <c r="J116" s="7">
        <f t="shared" si="7"/>
        <v>140.19454956054705</v>
      </c>
      <c r="K116" s="7">
        <f t="shared" si="8"/>
        <v>123.00148010253906</v>
      </c>
      <c r="L116" s="8">
        <f t="shared" si="9"/>
        <v>0.87736278256250855</v>
      </c>
      <c r="M116" s="8">
        <f t="shared" si="12"/>
        <v>1.2954872721114612</v>
      </c>
      <c r="P116" s="6">
        <f t="shared" si="10"/>
        <v>-2.8048848658055801</v>
      </c>
    </row>
    <row r="117" spans="1:16" x14ac:dyDescent="0.15">
      <c r="A117" s="6">
        <v>58</v>
      </c>
      <c r="B117" s="6">
        <v>115</v>
      </c>
      <c r="D117">
        <v>700.18267822265602</v>
      </c>
      <c r="E117">
        <v>617.22766113281295</v>
      </c>
      <c r="F117">
        <v>482.50137329101602</v>
      </c>
      <c r="G117">
        <v>478.63223266601602</v>
      </c>
      <c r="I117" s="7">
        <f t="shared" si="7"/>
        <v>217.68130493164</v>
      </c>
      <c r="J117" s="7">
        <f t="shared" si="7"/>
        <v>138.59542846679693</v>
      </c>
      <c r="K117" s="7">
        <f t="shared" si="8"/>
        <v>120.66450500488216</v>
      </c>
      <c r="L117" s="8">
        <f t="shared" si="9"/>
        <v>0.87062399055817019</v>
      </c>
      <c r="M117" s="8">
        <f t="shared" si="12"/>
        <v>1.2923843452336354</v>
      </c>
      <c r="P117" s="6">
        <f t="shared" si="10"/>
        <v>-3.0376847872217998</v>
      </c>
    </row>
    <row r="118" spans="1:16" x14ac:dyDescent="0.15">
      <c r="A118" s="6">
        <v>58.5</v>
      </c>
      <c r="B118" s="6">
        <v>116</v>
      </c>
      <c r="D118">
        <v>697.57904052734398</v>
      </c>
      <c r="E118">
        <v>615.98162841796898</v>
      </c>
      <c r="F118">
        <v>483.3125</v>
      </c>
      <c r="G118">
        <v>478.67843627929699</v>
      </c>
      <c r="I118" s="7">
        <f t="shared" si="7"/>
        <v>214.26654052734398</v>
      </c>
      <c r="J118" s="7">
        <f t="shared" si="7"/>
        <v>137.30319213867199</v>
      </c>
      <c r="K118" s="7">
        <f t="shared" si="8"/>
        <v>118.15430603027359</v>
      </c>
      <c r="L118" s="8">
        <f t="shared" si="9"/>
        <v>0.86053575441233288</v>
      </c>
      <c r="M118" s="8">
        <f t="shared" si="12"/>
        <v>1.2859319742143107</v>
      </c>
      <c r="P118" s="6">
        <f t="shared" si="10"/>
        <v>-3.5217798127867037</v>
      </c>
    </row>
    <row r="119" spans="1:16" x14ac:dyDescent="0.15">
      <c r="A119" s="6">
        <v>59</v>
      </c>
      <c r="B119" s="6">
        <v>117</v>
      </c>
      <c r="D119">
        <v>696.121337890625</v>
      </c>
      <c r="E119">
        <v>614.84051513671898</v>
      </c>
      <c r="F119">
        <v>484.08831787109398</v>
      </c>
      <c r="G119">
        <v>479.32745361328102</v>
      </c>
      <c r="I119" s="7">
        <f t="shared" si="7"/>
        <v>212.03302001953102</v>
      </c>
      <c r="J119" s="7">
        <f t="shared" si="7"/>
        <v>135.51306152343795</v>
      </c>
      <c r="K119" s="7">
        <f t="shared" si="8"/>
        <v>117.17387695312446</v>
      </c>
      <c r="L119" s="8">
        <f t="shared" si="9"/>
        <v>0.86466850970567444</v>
      </c>
      <c r="M119" s="8">
        <f t="shared" si="12"/>
        <v>1.2937005946341649</v>
      </c>
      <c r="P119" s="6">
        <f t="shared" si="10"/>
        <v>-2.9389319744510036</v>
      </c>
    </row>
    <row r="120" spans="1:16" x14ac:dyDescent="0.15">
      <c r="A120" s="6">
        <v>59.5</v>
      </c>
      <c r="B120" s="6">
        <v>118</v>
      </c>
      <c r="D120">
        <v>693.59832763671898</v>
      </c>
      <c r="E120">
        <v>613.96905517578102</v>
      </c>
      <c r="F120">
        <v>483.83966064453102</v>
      </c>
      <c r="G120">
        <v>479.38632202148398</v>
      </c>
      <c r="I120" s="7">
        <f t="shared" si="7"/>
        <v>209.75866699218795</v>
      </c>
      <c r="J120" s="7">
        <f t="shared" si="7"/>
        <v>134.58273315429705</v>
      </c>
      <c r="K120" s="7">
        <f t="shared" si="8"/>
        <v>115.55075378418003</v>
      </c>
      <c r="L120" s="8">
        <f t="shared" si="9"/>
        <v>0.8585852811571516</v>
      </c>
      <c r="M120" s="8">
        <f t="shared" si="12"/>
        <v>1.2912532312121547</v>
      </c>
      <c r="P120" s="6">
        <f t="shared" si="10"/>
        <v>-3.1225476491845678</v>
      </c>
    </row>
    <row r="121" spans="1:16" x14ac:dyDescent="0.15">
      <c r="A121" s="6">
        <v>60</v>
      </c>
      <c r="B121" s="6">
        <v>119</v>
      </c>
      <c r="D121">
        <v>688.79650878906295</v>
      </c>
      <c r="E121">
        <v>611.81005859375</v>
      </c>
      <c r="F121">
        <v>483.56387329101602</v>
      </c>
      <c r="G121">
        <v>479.040771484375</v>
      </c>
      <c r="I121" s="7">
        <f t="shared" si="7"/>
        <v>205.23263549804693</v>
      </c>
      <c r="J121" s="7">
        <f t="shared" si="7"/>
        <v>132.769287109375</v>
      </c>
      <c r="K121" s="7">
        <f t="shared" si="8"/>
        <v>112.29413452148444</v>
      </c>
      <c r="L121" s="8">
        <f t="shared" si="9"/>
        <v>0.84578396831322</v>
      </c>
      <c r="M121" s="8">
        <f t="shared" si="12"/>
        <v>1.282087783494736</v>
      </c>
      <c r="P121" s="6">
        <f t="shared" si="10"/>
        <v>-3.8101937305690803</v>
      </c>
    </row>
    <row r="122" spans="1:16" x14ac:dyDescent="0.15">
      <c r="A122" s="6">
        <v>60.5</v>
      </c>
      <c r="B122" s="6">
        <v>120</v>
      </c>
      <c r="D122">
        <v>687.02801513671898</v>
      </c>
      <c r="E122">
        <v>609.72839355468795</v>
      </c>
      <c r="F122">
        <v>482.73416137695301</v>
      </c>
      <c r="G122">
        <v>478.67166137695301</v>
      </c>
      <c r="I122" s="7">
        <f t="shared" si="7"/>
        <v>204.29385375976597</v>
      </c>
      <c r="J122" s="7">
        <f t="shared" si="7"/>
        <v>131.05673217773494</v>
      </c>
      <c r="K122" s="7">
        <f t="shared" si="8"/>
        <v>112.55414123535151</v>
      </c>
      <c r="L122" s="8">
        <f t="shared" si="9"/>
        <v>0.85881998860393671</v>
      </c>
      <c r="M122" s="8">
        <f t="shared" si="12"/>
        <v>1.2987596689119651</v>
      </c>
      <c r="P122" s="6">
        <f t="shared" si="10"/>
        <v>-2.5593703087452417</v>
      </c>
    </row>
    <row r="123" spans="1:16" x14ac:dyDescent="0.15">
      <c r="A123" s="6">
        <v>61</v>
      </c>
      <c r="B123" s="6">
        <v>121</v>
      </c>
      <c r="D123">
        <v>681.26824951171898</v>
      </c>
      <c r="E123">
        <v>606.13580322265602</v>
      </c>
      <c r="F123">
        <v>483.13903808593801</v>
      </c>
      <c r="G123">
        <v>478.46649169921898</v>
      </c>
      <c r="I123" s="7">
        <f t="shared" si="7"/>
        <v>198.12921142578097</v>
      </c>
      <c r="J123" s="7">
        <f t="shared" si="7"/>
        <v>127.66931152343705</v>
      </c>
      <c r="K123" s="7">
        <f t="shared" si="8"/>
        <v>108.76069335937504</v>
      </c>
      <c r="L123" s="8">
        <f t="shared" si="9"/>
        <v>0.8518937876422179</v>
      </c>
      <c r="M123" s="8">
        <f t="shared" si="12"/>
        <v>1.295469333076759</v>
      </c>
      <c r="P123" s="6">
        <f t="shared" si="10"/>
        <v>-2.8062307582591819</v>
      </c>
    </row>
    <row r="124" spans="1:16" x14ac:dyDescent="0.15">
      <c r="A124" s="6">
        <v>61.5</v>
      </c>
      <c r="B124" s="6">
        <v>122</v>
      </c>
      <c r="D124">
        <v>679.94104003906295</v>
      </c>
      <c r="E124">
        <v>605.10345458984398</v>
      </c>
      <c r="F124">
        <v>483.67935180664102</v>
      </c>
      <c r="G124">
        <v>479.45968627929699</v>
      </c>
      <c r="I124" s="7">
        <f t="shared" si="7"/>
        <v>196.26168823242193</v>
      </c>
      <c r="J124" s="7">
        <f t="shared" si="7"/>
        <v>125.64376831054699</v>
      </c>
      <c r="K124" s="7">
        <f t="shared" si="8"/>
        <v>108.31105041503905</v>
      </c>
      <c r="L124" s="8">
        <f t="shared" si="9"/>
        <v>0.86204872610420613</v>
      </c>
      <c r="M124" s="8">
        <f t="shared" si="12"/>
        <v>1.3092601366652599</v>
      </c>
      <c r="P124" s="6">
        <f t="shared" si="10"/>
        <v>-1.7715631305388886</v>
      </c>
    </row>
    <row r="125" spans="1:16" x14ac:dyDescent="0.15">
      <c r="A125" s="6">
        <v>62</v>
      </c>
      <c r="B125" s="6">
        <v>123</v>
      </c>
      <c r="D125">
        <v>692.74481201171898</v>
      </c>
      <c r="E125">
        <v>613.82696533203102</v>
      </c>
      <c r="F125">
        <v>484.47238159179699</v>
      </c>
      <c r="G125">
        <v>479.74005126953102</v>
      </c>
      <c r="I125" s="7">
        <f t="shared" si="7"/>
        <v>208.27243041992199</v>
      </c>
      <c r="J125" s="7">
        <f t="shared" si="7"/>
        <v>134.0869140625</v>
      </c>
      <c r="K125" s="7">
        <f t="shared" si="8"/>
        <v>114.41159057617199</v>
      </c>
      <c r="L125" s="8">
        <f t="shared" si="9"/>
        <v>0.85326440224318212</v>
      </c>
      <c r="M125" s="8">
        <f t="shared" si="12"/>
        <v>1.3041116779307484</v>
      </c>
      <c r="P125" s="6">
        <f t="shared" si="10"/>
        <v>-2.1578309467011403</v>
      </c>
    </row>
    <row r="126" spans="1:16" x14ac:dyDescent="0.15">
      <c r="A126" s="6">
        <v>62.5</v>
      </c>
      <c r="B126" s="6">
        <v>124</v>
      </c>
      <c r="D126">
        <v>690.34362792968795</v>
      </c>
      <c r="E126">
        <v>611.66943359375</v>
      </c>
      <c r="F126">
        <v>484.28262329101602</v>
      </c>
      <c r="G126">
        <v>479.75225830078102</v>
      </c>
      <c r="I126" s="7">
        <f t="shared" si="7"/>
        <v>206.06100463867193</v>
      </c>
      <c r="J126" s="7">
        <f t="shared" si="7"/>
        <v>131.91717529296898</v>
      </c>
      <c r="K126" s="7">
        <f t="shared" si="8"/>
        <v>113.71898193359365</v>
      </c>
      <c r="L126" s="8">
        <f t="shared" si="9"/>
        <v>0.86204833965736627</v>
      </c>
      <c r="M126" s="8">
        <f t="shared" si="12"/>
        <v>1.3165314804714452</v>
      </c>
      <c r="P126" s="6">
        <f t="shared" si="10"/>
        <v>-1.2260239240667099</v>
      </c>
    </row>
    <row r="127" spans="1:16" x14ac:dyDescent="0.15">
      <c r="A127" s="6">
        <v>63</v>
      </c>
      <c r="B127" s="6">
        <v>125</v>
      </c>
      <c r="D127">
        <v>688.164794921875</v>
      </c>
      <c r="E127">
        <v>609.99176025390602</v>
      </c>
      <c r="F127">
        <v>483.14810180664102</v>
      </c>
      <c r="G127">
        <v>478.60235595703102</v>
      </c>
      <c r="I127" s="7">
        <f t="shared" si="7"/>
        <v>205.01669311523398</v>
      </c>
      <c r="J127" s="7">
        <f t="shared" si="7"/>
        <v>131.389404296875</v>
      </c>
      <c r="K127" s="7">
        <f t="shared" si="8"/>
        <v>113.04411010742149</v>
      </c>
      <c r="L127" s="8">
        <f t="shared" si="9"/>
        <v>0.86037462999678249</v>
      </c>
      <c r="M127" s="8">
        <f t="shared" si="12"/>
        <v>1.318493635937374</v>
      </c>
      <c r="P127" s="6">
        <f t="shared" si="10"/>
        <v>-1.0788114191446765</v>
      </c>
    </row>
    <row r="128" spans="1:16" x14ac:dyDescent="0.15">
      <c r="A128" s="6">
        <v>63.5</v>
      </c>
      <c r="B128" s="6">
        <v>126</v>
      </c>
      <c r="D128">
        <v>689.21075439453102</v>
      </c>
      <c r="E128">
        <v>610.15466308593795</v>
      </c>
      <c r="F128">
        <v>482.80569458007801</v>
      </c>
      <c r="G128">
        <v>477.9814453125</v>
      </c>
      <c r="I128" s="7">
        <f t="shared" si="7"/>
        <v>206.40505981445301</v>
      </c>
      <c r="J128" s="7">
        <f t="shared" si="7"/>
        <v>132.17321777343795</v>
      </c>
      <c r="K128" s="7">
        <f t="shared" si="8"/>
        <v>113.88380737304645</v>
      </c>
      <c r="L128" s="8">
        <f t="shared" si="9"/>
        <v>0.86162544342574809</v>
      </c>
      <c r="M128" s="8">
        <f t="shared" si="12"/>
        <v>1.3233803144928524</v>
      </c>
      <c r="P128" s="6">
        <f t="shared" si="10"/>
        <v>-0.71218389987202158</v>
      </c>
    </row>
    <row r="129" spans="1:16" x14ac:dyDescent="0.15">
      <c r="A129" s="6">
        <v>64</v>
      </c>
      <c r="B129" s="6">
        <v>127</v>
      </c>
      <c r="D129">
        <v>686.74432373046898</v>
      </c>
      <c r="E129">
        <v>609.36730957031295</v>
      </c>
      <c r="F129">
        <v>483.184326171875</v>
      </c>
      <c r="G129">
        <v>478.66394042968801</v>
      </c>
      <c r="I129" s="7">
        <f t="shared" si="7"/>
        <v>203.55999755859398</v>
      </c>
      <c r="J129" s="7">
        <f t="shared" si="7"/>
        <v>130.70336914062494</v>
      </c>
      <c r="K129" s="7">
        <f t="shared" si="8"/>
        <v>112.06763916015652</v>
      </c>
      <c r="L129" s="8">
        <f t="shared" si="9"/>
        <v>0.85741966635597533</v>
      </c>
      <c r="M129" s="8">
        <f t="shared" si="12"/>
        <v>1.3228104025495921</v>
      </c>
      <c r="P129" s="6">
        <f t="shared" si="10"/>
        <v>-0.75494206364097416</v>
      </c>
    </row>
    <row r="130" spans="1:16" x14ac:dyDescent="0.15">
      <c r="A130" s="6">
        <v>64.5</v>
      </c>
      <c r="B130" s="6">
        <v>128</v>
      </c>
      <c r="D130">
        <v>687.42144775390602</v>
      </c>
      <c r="E130">
        <v>608.43884277343795</v>
      </c>
      <c r="F130">
        <v>483.63903808593801</v>
      </c>
      <c r="G130">
        <v>479.45108032226602</v>
      </c>
      <c r="I130" s="7">
        <f t="shared" ref="I130:J149" si="13">D130-F130</f>
        <v>203.78240966796801</v>
      </c>
      <c r="J130" s="7">
        <f t="shared" si="13"/>
        <v>128.98776245117193</v>
      </c>
      <c r="K130" s="7">
        <f t="shared" ref="K130:K149" si="14">I130-0.7*J130</f>
        <v>113.49097595214766</v>
      </c>
      <c r="L130" s="8">
        <f t="shared" ref="L130:L149" si="15">K130/J130</f>
        <v>0.87985847490849722</v>
      </c>
      <c r="M130" s="8">
        <f t="shared" si="12"/>
        <v>1.3488850762286266</v>
      </c>
      <c r="P130" s="6">
        <f t="shared" si="10"/>
        <v>1.2013341305586835</v>
      </c>
    </row>
    <row r="131" spans="1:16" x14ac:dyDescent="0.15">
      <c r="A131" s="6">
        <v>65</v>
      </c>
      <c r="B131" s="6">
        <v>129</v>
      </c>
      <c r="D131">
        <v>686.548095703125</v>
      </c>
      <c r="E131">
        <v>607.68103027343795</v>
      </c>
      <c r="F131">
        <v>484.3935546875</v>
      </c>
      <c r="G131">
        <v>478.83651733398398</v>
      </c>
      <c r="I131" s="7">
        <f t="shared" si="13"/>
        <v>202.154541015625</v>
      </c>
      <c r="J131" s="7">
        <f t="shared" si="13"/>
        <v>128.84451293945398</v>
      </c>
      <c r="K131" s="7">
        <f t="shared" si="14"/>
        <v>111.96338195800722</v>
      </c>
      <c r="L131" s="8">
        <f t="shared" si="15"/>
        <v>0.86898059842579822</v>
      </c>
      <c r="M131" s="8">
        <f t="shared" si="12"/>
        <v>1.3416430648724402</v>
      </c>
      <c r="P131" s="6">
        <f t="shared" si="10"/>
        <v>0.65799561792286043</v>
      </c>
    </row>
    <row r="132" spans="1:16" x14ac:dyDescent="0.15">
      <c r="A132" s="6">
        <v>65.5</v>
      </c>
      <c r="B132" s="6">
        <v>130</v>
      </c>
      <c r="D132">
        <v>683.72930908203102</v>
      </c>
      <c r="E132">
        <v>605.83709716796898</v>
      </c>
      <c r="F132">
        <v>482.73458862304699</v>
      </c>
      <c r="G132">
        <v>478.034423828125</v>
      </c>
      <c r="I132" s="7">
        <f t="shared" si="13"/>
        <v>200.99472045898403</v>
      </c>
      <c r="J132" s="7">
        <f t="shared" si="13"/>
        <v>127.80267333984398</v>
      </c>
      <c r="K132" s="7">
        <f t="shared" si="14"/>
        <v>111.53284912109325</v>
      </c>
      <c r="L132" s="8">
        <f t="shared" si="15"/>
        <v>0.87269574420022389</v>
      </c>
      <c r="M132" s="8">
        <f t="shared" si="12"/>
        <v>1.3489940757733787</v>
      </c>
      <c r="P132" s="6">
        <f t="shared" si="10"/>
        <v>1.2095119209004488</v>
      </c>
    </row>
    <row r="133" spans="1:16" x14ac:dyDescent="0.15">
      <c r="A133" s="6">
        <v>66</v>
      </c>
      <c r="B133" s="6">
        <v>131</v>
      </c>
      <c r="D133">
        <v>688.81732177734398</v>
      </c>
      <c r="E133">
        <v>609.023681640625</v>
      </c>
      <c r="F133">
        <v>483.62771606445301</v>
      </c>
      <c r="G133">
        <v>479.01947021484398</v>
      </c>
      <c r="I133" s="7">
        <f t="shared" si="13"/>
        <v>205.18960571289097</v>
      </c>
      <c r="J133" s="7">
        <f t="shared" si="13"/>
        <v>130.00421142578102</v>
      </c>
      <c r="K133" s="7">
        <f t="shared" si="14"/>
        <v>114.18665771484426</v>
      </c>
      <c r="L133" s="8">
        <f t="shared" si="15"/>
        <v>0.87833045147182054</v>
      </c>
      <c r="M133" s="8">
        <f t="shared" si="12"/>
        <v>1.358264648171488</v>
      </c>
      <c r="P133" s="6">
        <f t="shared" si="10"/>
        <v>1.9050450774134582</v>
      </c>
    </row>
    <row r="134" spans="1:16" x14ac:dyDescent="0.15">
      <c r="A134" s="6">
        <v>66.5</v>
      </c>
      <c r="B134" s="6">
        <v>132</v>
      </c>
      <c r="D134">
        <v>693.86657714843795</v>
      </c>
      <c r="E134">
        <v>613.84582519531295</v>
      </c>
      <c r="F134">
        <v>484.00994873046898</v>
      </c>
      <c r="G134">
        <v>479.07745361328102</v>
      </c>
      <c r="I134" s="7">
        <f t="shared" si="13"/>
        <v>209.85662841796898</v>
      </c>
      <c r="J134" s="7">
        <f t="shared" si="13"/>
        <v>134.76837158203193</v>
      </c>
      <c r="K134" s="7">
        <f t="shared" si="14"/>
        <v>115.51876831054663</v>
      </c>
      <c r="L134" s="8">
        <f t="shared" si="15"/>
        <v>0.85716527516422281</v>
      </c>
      <c r="M134" s="8">
        <f t="shared" si="12"/>
        <v>1.3407353369904027</v>
      </c>
      <c r="P134" s="6">
        <f t="shared" ref="P134:P149" si="16">(M134-$O$2)/$O$2*100</f>
        <v>0.58989250498269363</v>
      </c>
    </row>
    <row r="135" spans="1:16" x14ac:dyDescent="0.15">
      <c r="A135" s="6">
        <v>67</v>
      </c>
      <c r="B135" s="6">
        <v>133</v>
      </c>
      <c r="D135">
        <v>700.41326904296898</v>
      </c>
      <c r="E135">
        <v>614.48913574218795</v>
      </c>
      <c r="F135">
        <v>482.15716552734398</v>
      </c>
      <c r="G135">
        <v>477.56204223632801</v>
      </c>
      <c r="I135" s="7">
        <f t="shared" si="13"/>
        <v>218.256103515625</v>
      </c>
      <c r="J135" s="7">
        <f t="shared" si="13"/>
        <v>136.92709350585994</v>
      </c>
      <c r="K135" s="7">
        <f t="shared" si="14"/>
        <v>122.40713806152304</v>
      </c>
      <c r="L135" s="8">
        <f t="shared" si="15"/>
        <v>0.89395849227081192</v>
      </c>
      <c r="M135" s="8">
        <f t="shared" si="12"/>
        <v>1.3811644192235046</v>
      </c>
      <c r="P135" s="6">
        <f t="shared" si="16"/>
        <v>3.623121303913007</v>
      </c>
    </row>
    <row r="136" spans="1:16" x14ac:dyDescent="0.15">
      <c r="A136" s="6">
        <v>67.5</v>
      </c>
      <c r="B136" s="6">
        <v>134</v>
      </c>
      <c r="D136">
        <v>704.51037597656295</v>
      </c>
      <c r="E136">
        <v>617.13629150390602</v>
      </c>
      <c r="F136">
        <v>483.34512329101602</v>
      </c>
      <c r="G136">
        <v>478.23278808593801</v>
      </c>
      <c r="I136" s="7">
        <f t="shared" si="13"/>
        <v>221.16525268554693</v>
      </c>
      <c r="J136" s="7">
        <f t="shared" si="13"/>
        <v>138.90350341796801</v>
      </c>
      <c r="K136" s="7">
        <f t="shared" si="14"/>
        <v>123.93280029296933</v>
      </c>
      <c r="L136" s="8">
        <f t="shared" si="15"/>
        <v>0.89222227836866697</v>
      </c>
      <c r="M136" s="8">
        <f t="shared" si="12"/>
        <v>1.3830640704478723</v>
      </c>
      <c r="P136" s="6">
        <f t="shared" si="16"/>
        <v>3.7656443710569198</v>
      </c>
    </row>
    <row r="137" spans="1:16" x14ac:dyDescent="0.15">
      <c r="A137" s="6">
        <v>68</v>
      </c>
      <c r="B137" s="6">
        <v>135</v>
      </c>
      <c r="D137">
        <v>702.33978271484398</v>
      </c>
      <c r="E137">
        <v>616.42291259765602</v>
      </c>
      <c r="F137">
        <v>483.78668212890602</v>
      </c>
      <c r="G137">
        <v>479.01629638671898</v>
      </c>
      <c r="I137" s="7">
        <f t="shared" si="13"/>
        <v>218.55310058593795</v>
      </c>
      <c r="J137" s="7">
        <f t="shared" si="13"/>
        <v>137.40661621093705</v>
      </c>
      <c r="K137" s="7">
        <f t="shared" si="14"/>
        <v>122.36846923828203</v>
      </c>
      <c r="L137" s="8">
        <f t="shared" si="15"/>
        <v>0.8905573298627083</v>
      </c>
      <c r="M137" s="8">
        <f t="shared" si="12"/>
        <v>1.3850349870684262</v>
      </c>
      <c r="P137" s="6">
        <f t="shared" si="16"/>
        <v>3.9135141896020422</v>
      </c>
    </row>
    <row r="138" spans="1:16" x14ac:dyDescent="0.15">
      <c r="A138" s="6">
        <v>68.5</v>
      </c>
      <c r="B138" s="6">
        <v>136</v>
      </c>
      <c r="D138">
        <v>700.08648681640602</v>
      </c>
      <c r="E138">
        <v>615.31365966796898</v>
      </c>
      <c r="F138">
        <v>482.73596191406301</v>
      </c>
      <c r="G138">
        <v>478.13406372070301</v>
      </c>
      <c r="I138" s="7">
        <f t="shared" si="13"/>
        <v>217.35052490234301</v>
      </c>
      <c r="J138" s="7">
        <f t="shared" si="13"/>
        <v>137.17959594726597</v>
      </c>
      <c r="K138" s="7">
        <f t="shared" si="14"/>
        <v>121.32480773925684</v>
      </c>
      <c r="L138" s="8">
        <f t="shared" si="15"/>
        <v>0.88442313087068747</v>
      </c>
      <c r="M138" s="8">
        <f t="shared" si="12"/>
        <v>1.382536653202918</v>
      </c>
      <c r="P138" s="6">
        <f t="shared" si="16"/>
        <v>3.7260744108182959</v>
      </c>
    </row>
    <row r="139" spans="1:16" x14ac:dyDescent="0.15">
      <c r="A139" s="6">
        <v>69</v>
      </c>
      <c r="B139" s="6">
        <v>137</v>
      </c>
      <c r="D139">
        <v>702.026611328125</v>
      </c>
      <c r="E139">
        <v>619.24456787109398</v>
      </c>
      <c r="F139">
        <v>483.32833862304699</v>
      </c>
      <c r="G139">
        <v>479.0751953125</v>
      </c>
      <c r="I139" s="7">
        <f t="shared" si="13"/>
        <v>218.69827270507801</v>
      </c>
      <c r="J139" s="7">
        <f t="shared" si="13"/>
        <v>140.16937255859398</v>
      </c>
      <c r="K139" s="7">
        <f t="shared" si="14"/>
        <v>120.57971191406223</v>
      </c>
      <c r="L139" s="8">
        <f t="shared" si="15"/>
        <v>0.86024293119851969</v>
      </c>
      <c r="M139" s="8">
        <f t="shared" si="12"/>
        <v>1.3619923186572629</v>
      </c>
      <c r="P139" s="6">
        <f t="shared" si="16"/>
        <v>2.1847169582932429</v>
      </c>
    </row>
    <row r="140" spans="1:16" x14ac:dyDescent="0.15">
      <c r="A140" s="6">
        <v>69.5</v>
      </c>
      <c r="B140" s="6">
        <v>138</v>
      </c>
      <c r="D140">
        <v>702.41467285156295</v>
      </c>
      <c r="E140">
        <v>619.51184082031295</v>
      </c>
      <c r="F140">
        <v>483.27673339843801</v>
      </c>
      <c r="G140">
        <v>478.690673828125</v>
      </c>
      <c r="I140" s="7">
        <f t="shared" si="13"/>
        <v>219.13793945312494</v>
      </c>
      <c r="J140" s="7">
        <f t="shared" si="13"/>
        <v>140.82116699218795</v>
      </c>
      <c r="K140" s="7">
        <f t="shared" si="14"/>
        <v>120.56312255859338</v>
      </c>
      <c r="L140" s="8">
        <f t="shared" si="15"/>
        <v>0.85614347000321056</v>
      </c>
      <c r="M140" s="8">
        <f t="shared" si="12"/>
        <v>1.3615287225884662</v>
      </c>
      <c r="P140" s="6">
        <f t="shared" si="16"/>
        <v>2.1499352400529625</v>
      </c>
    </row>
    <row r="141" spans="1:16" x14ac:dyDescent="0.15">
      <c r="A141" s="6">
        <v>70</v>
      </c>
      <c r="B141" s="6">
        <v>139</v>
      </c>
      <c r="D141">
        <v>700.95989990234398</v>
      </c>
      <c r="E141">
        <v>621.06524658203102</v>
      </c>
      <c r="F141">
        <v>482.78079223632801</v>
      </c>
      <c r="G141">
        <v>478.11956787109398</v>
      </c>
      <c r="I141" s="7">
        <f t="shared" si="13"/>
        <v>218.17910766601597</v>
      </c>
      <c r="J141" s="7">
        <f t="shared" si="13"/>
        <v>142.94567871093705</v>
      </c>
      <c r="K141" s="7">
        <f t="shared" si="14"/>
        <v>118.11713256836003</v>
      </c>
      <c r="L141" s="8">
        <f t="shared" si="15"/>
        <v>0.82630782289834037</v>
      </c>
      <c r="M141" s="8">
        <f t="shared" si="12"/>
        <v>1.335328940610109</v>
      </c>
      <c r="P141" s="6">
        <f t="shared" si="16"/>
        <v>0.18427268149551285</v>
      </c>
    </row>
    <row r="142" spans="1:16" x14ac:dyDescent="0.15">
      <c r="A142" s="6">
        <v>70.5</v>
      </c>
      <c r="B142" s="6">
        <v>140</v>
      </c>
      <c r="D142">
        <v>701.23297119140602</v>
      </c>
      <c r="E142">
        <v>622.01403808593795</v>
      </c>
      <c r="F142">
        <v>483.875</v>
      </c>
      <c r="G142">
        <v>479.14129638671898</v>
      </c>
      <c r="I142" s="7">
        <f t="shared" si="13"/>
        <v>217.35797119140602</v>
      </c>
      <c r="J142" s="7">
        <f t="shared" si="13"/>
        <v>142.87274169921898</v>
      </c>
      <c r="K142" s="7">
        <f t="shared" si="14"/>
        <v>117.34705200195275</v>
      </c>
      <c r="L142" s="8">
        <f t="shared" si="15"/>
        <v>0.82133968037791372</v>
      </c>
      <c r="M142" s="8">
        <f t="shared" si="12"/>
        <v>1.3339966632161948</v>
      </c>
      <c r="P142" s="6">
        <f t="shared" si="16"/>
        <v>8.4317353890386609E-2</v>
      </c>
    </row>
    <row r="143" spans="1:16" x14ac:dyDescent="0.15">
      <c r="A143" s="6">
        <v>71</v>
      </c>
      <c r="B143" s="6">
        <v>141</v>
      </c>
      <c r="D143">
        <v>697.40838623046898</v>
      </c>
      <c r="E143">
        <v>621.79553222656295</v>
      </c>
      <c r="F143">
        <v>483.27761840820301</v>
      </c>
      <c r="G143">
        <v>478.58016967773398</v>
      </c>
      <c r="I143" s="7">
        <f t="shared" si="13"/>
        <v>214.13076782226597</v>
      </c>
      <c r="J143" s="7">
        <f t="shared" si="13"/>
        <v>143.21536254882898</v>
      </c>
      <c r="K143" s="7">
        <f t="shared" si="14"/>
        <v>113.88001403808569</v>
      </c>
      <c r="L143" s="8">
        <f t="shared" si="15"/>
        <v>0.79516618895726732</v>
      </c>
      <c r="M143" s="8">
        <f t="shared" si="12"/>
        <v>1.3114590369220611</v>
      </c>
      <c r="P143" s="6">
        <f t="shared" si="16"/>
        <v>-1.606588631576757</v>
      </c>
    </row>
    <row r="144" spans="1:16" x14ac:dyDescent="0.15">
      <c r="A144" s="6">
        <v>71.5</v>
      </c>
      <c r="B144" s="6">
        <v>142</v>
      </c>
      <c r="D144">
        <v>698.66943359375</v>
      </c>
      <c r="E144">
        <v>623.404541015625</v>
      </c>
      <c r="F144">
        <v>484.37771606445301</v>
      </c>
      <c r="G144">
        <v>479.67980957031301</v>
      </c>
      <c r="I144" s="7">
        <f t="shared" si="13"/>
        <v>214.29171752929699</v>
      </c>
      <c r="J144" s="7">
        <f t="shared" si="13"/>
        <v>143.72473144531199</v>
      </c>
      <c r="K144" s="7">
        <f t="shared" si="14"/>
        <v>113.6844055175786</v>
      </c>
      <c r="L144" s="8">
        <f t="shared" si="15"/>
        <v>0.79098707908065291</v>
      </c>
      <c r="M144" s="8">
        <f t="shared" si="12"/>
        <v>1.3109157921719592</v>
      </c>
      <c r="P144" s="6">
        <f t="shared" si="16"/>
        <v>-1.6473460648367113</v>
      </c>
    </row>
    <row r="145" spans="1:16" x14ac:dyDescent="0.15">
      <c r="A145" s="6">
        <v>72</v>
      </c>
      <c r="B145" s="6">
        <v>143</v>
      </c>
      <c r="D145">
        <v>696.18896484375</v>
      </c>
      <c r="E145">
        <v>621.06280517578102</v>
      </c>
      <c r="F145">
        <v>483.86459350585898</v>
      </c>
      <c r="G145">
        <v>479.50225830078102</v>
      </c>
      <c r="I145" s="7">
        <f t="shared" si="13"/>
        <v>212.32437133789102</v>
      </c>
      <c r="J145" s="7">
        <f t="shared" si="13"/>
        <v>141.560546875</v>
      </c>
      <c r="K145" s="7">
        <f t="shared" si="14"/>
        <v>113.23198852539103</v>
      </c>
      <c r="L145" s="8">
        <f t="shared" si="15"/>
        <v>0.79988380254970692</v>
      </c>
      <c r="M145" s="8">
        <f t="shared" si="12"/>
        <v>1.3234483807675259</v>
      </c>
      <c r="P145" s="6">
        <f t="shared" si="16"/>
        <v>-0.7070771654825263</v>
      </c>
    </row>
    <row r="146" spans="1:16" x14ac:dyDescent="0.15">
      <c r="A146" s="6">
        <v>72.5</v>
      </c>
      <c r="B146" s="6">
        <v>144</v>
      </c>
      <c r="D146">
        <v>695.91784667968795</v>
      </c>
      <c r="E146">
        <v>619.62200927734398</v>
      </c>
      <c r="F146">
        <v>482.565673828125</v>
      </c>
      <c r="G146">
        <v>478.51947021484398</v>
      </c>
      <c r="I146" s="7">
        <f t="shared" si="13"/>
        <v>213.35217285156295</v>
      </c>
      <c r="J146" s="7">
        <f t="shared" si="13"/>
        <v>141.1025390625</v>
      </c>
      <c r="K146" s="7">
        <f t="shared" si="14"/>
        <v>114.58039550781297</v>
      </c>
      <c r="L146" s="8">
        <f t="shared" si="15"/>
        <v>0.81203638339251072</v>
      </c>
      <c r="M146" s="8">
        <f t="shared" si="12"/>
        <v>1.3392368267368422</v>
      </c>
      <c r="P146" s="6">
        <f t="shared" si="16"/>
        <v>0.47746540534226278</v>
      </c>
    </row>
    <row r="147" spans="1:16" x14ac:dyDescent="0.15">
      <c r="A147" s="6">
        <v>73</v>
      </c>
      <c r="B147" s="6">
        <v>145</v>
      </c>
      <c r="D147">
        <v>696.05560302734398</v>
      </c>
      <c r="E147">
        <v>620.55584716796898</v>
      </c>
      <c r="F147">
        <v>482.81387329101602</v>
      </c>
      <c r="G147">
        <v>478.14175415039102</v>
      </c>
      <c r="I147" s="7">
        <f t="shared" si="13"/>
        <v>213.24172973632795</v>
      </c>
      <c r="J147" s="7">
        <f t="shared" si="13"/>
        <v>142.41409301757795</v>
      </c>
      <c r="K147" s="7">
        <f t="shared" si="14"/>
        <v>113.55186462402339</v>
      </c>
      <c r="L147" s="8">
        <f t="shared" si="15"/>
        <v>0.79733586907026022</v>
      </c>
      <c r="M147" s="8">
        <f t="shared" si="12"/>
        <v>1.3281721775411044</v>
      </c>
      <c r="P147" s="6">
        <f t="shared" si="16"/>
        <v>-0.35267000057832809</v>
      </c>
    </row>
    <row r="148" spans="1:16" x14ac:dyDescent="0.15">
      <c r="A148" s="6">
        <v>73.5</v>
      </c>
      <c r="B148" s="6">
        <v>146</v>
      </c>
      <c r="D148">
        <v>694.17059326171898</v>
      </c>
      <c r="E148">
        <v>621.44561767578102</v>
      </c>
      <c r="F148">
        <v>484.00451660156301</v>
      </c>
      <c r="G148">
        <v>479.79666137695301</v>
      </c>
      <c r="I148" s="7">
        <f t="shared" si="13"/>
        <v>210.16607666015597</v>
      </c>
      <c r="J148" s="7">
        <f t="shared" si="13"/>
        <v>141.64895629882801</v>
      </c>
      <c r="K148" s="7">
        <f t="shared" si="14"/>
        <v>111.01180725097636</v>
      </c>
      <c r="L148" s="8">
        <f t="shared" si="15"/>
        <v>0.78371073216227338</v>
      </c>
      <c r="M148" s="8">
        <f t="shared" si="12"/>
        <v>1.3181829057596302</v>
      </c>
      <c r="P148" s="6">
        <f t="shared" si="16"/>
        <v>-1.1021242343699922</v>
      </c>
    </row>
    <row r="149" spans="1:16" x14ac:dyDescent="0.15">
      <c r="A149" s="6">
        <v>74</v>
      </c>
      <c r="B149" s="6">
        <v>147</v>
      </c>
      <c r="D149">
        <v>696.87774658203102</v>
      </c>
      <c r="E149">
        <v>620.737060546875</v>
      </c>
      <c r="F149">
        <v>483.98959350585898</v>
      </c>
      <c r="G149">
        <v>479.00860595703102</v>
      </c>
      <c r="I149" s="7">
        <f t="shared" si="13"/>
        <v>212.88815307617205</v>
      </c>
      <c r="J149" s="7">
        <f t="shared" si="13"/>
        <v>141.72845458984398</v>
      </c>
      <c r="K149" s="7">
        <f t="shared" si="14"/>
        <v>113.67823486328126</v>
      </c>
      <c r="L149" s="8">
        <f t="shared" si="15"/>
        <v>0.80208476972574883</v>
      </c>
      <c r="M149" s="8">
        <f t="shared" si="12"/>
        <v>1.3401928084496184</v>
      </c>
      <c r="P149" s="6">
        <f t="shared" si="16"/>
        <v>0.54918880598056319</v>
      </c>
    </row>
    <row r="150" spans="1:16" x14ac:dyDescent="0.15">
      <c r="A150" s="18">
        <v>74.5</v>
      </c>
      <c r="B150" s="18">
        <v>148</v>
      </c>
      <c r="D150">
        <v>694.79461669921898</v>
      </c>
      <c r="E150">
        <v>620.406982421875</v>
      </c>
      <c r="F150">
        <v>482.81069946289102</v>
      </c>
      <c r="G150">
        <v>478.46649169921898</v>
      </c>
      <c r="I150" s="19">
        <f t="shared" ref="I150:I193" si="17">D150-F150</f>
        <v>211.98391723632795</v>
      </c>
      <c r="J150" s="19">
        <f t="shared" ref="J150:J193" si="18">E150-G150</f>
        <v>141.94049072265602</v>
      </c>
      <c r="K150" s="19">
        <f t="shared" ref="K150:K193" si="19">I150-0.7*J150</f>
        <v>112.62557373046874</v>
      </c>
      <c r="L150" s="20">
        <f t="shared" ref="L150:L193" si="20">K150/J150</f>
        <v>0.79347037027322231</v>
      </c>
      <c r="M150" s="20">
        <f t="shared" ref="M150:M193" si="21">L150+ABS($N$2)*A150</f>
        <v>1.3352142741236044</v>
      </c>
      <c r="N150" s="18"/>
      <c r="O150" s="18"/>
      <c r="P150" s="18">
        <f t="shared" ref="P150:P193" si="22">(M150-$O$2)/$O$2*100</f>
        <v>0.17566972367587844</v>
      </c>
    </row>
    <row r="151" spans="1:16" x14ac:dyDescent="0.15">
      <c r="A151" s="18">
        <v>75</v>
      </c>
      <c r="B151" s="18">
        <v>149</v>
      </c>
      <c r="D151">
        <v>693.16143798828102</v>
      </c>
      <c r="E151">
        <v>620.47174072265602</v>
      </c>
      <c r="F151">
        <v>483.57427978515602</v>
      </c>
      <c r="G151">
        <v>478.87725830078102</v>
      </c>
      <c r="I151" s="19">
        <f t="shared" si="17"/>
        <v>209.587158203125</v>
      </c>
      <c r="J151" s="19">
        <f t="shared" si="18"/>
        <v>141.594482421875</v>
      </c>
      <c r="K151" s="19">
        <f t="shared" si="19"/>
        <v>110.47102050781251</v>
      </c>
      <c r="L151" s="20">
        <f t="shared" si="20"/>
        <v>0.78019297516599972</v>
      </c>
      <c r="M151" s="20">
        <f t="shared" si="21"/>
        <v>1.3255727441428946</v>
      </c>
      <c r="N151" s="18"/>
      <c r="O151" s="18"/>
      <c r="P151" s="18">
        <f t="shared" si="22"/>
        <v>-0.5476948640884749</v>
      </c>
    </row>
    <row r="152" spans="1:16" x14ac:dyDescent="0.15">
      <c r="A152" s="18">
        <v>75.5</v>
      </c>
      <c r="B152" s="18">
        <v>150</v>
      </c>
      <c r="D152">
        <v>692.69940185546898</v>
      </c>
      <c r="E152">
        <v>620.79992675781295</v>
      </c>
      <c r="F152">
        <v>483.2373046875</v>
      </c>
      <c r="G152">
        <v>479.08468627929699</v>
      </c>
      <c r="I152" s="19">
        <f t="shared" si="17"/>
        <v>209.46209716796898</v>
      </c>
      <c r="J152" s="19">
        <f t="shared" si="18"/>
        <v>141.71524047851597</v>
      </c>
      <c r="K152" s="19">
        <f t="shared" si="19"/>
        <v>110.26142883300781</v>
      </c>
      <c r="L152" s="20">
        <f t="shared" si="20"/>
        <v>0.77804919541962358</v>
      </c>
      <c r="M152" s="20">
        <f t="shared" si="21"/>
        <v>1.327064829523031</v>
      </c>
      <c r="N152" s="18"/>
      <c r="O152" s="18"/>
      <c r="P152" s="18">
        <f t="shared" si="22"/>
        <v>-0.4357497964414323</v>
      </c>
    </row>
    <row r="153" spans="1:16" x14ac:dyDescent="0.15">
      <c r="A153" s="18">
        <v>76</v>
      </c>
      <c r="B153" s="18">
        <v>151</v>
      </c>
      <c r="D153">
        <v>689.89605712890602</v>
      </c>
      <c r="E153">
        <v>622.84100341796898</v>
      </c>
      <c r="F153">
        <v>482.28805541992199</v>
      </c>
      <c r="G153">
        <v>477.87048339843801</v>
      </c>
      <c r="I153" s="19">
        <f t="shared" si="17"/>
        <v>207.60800170898403</v>
      </c>
      <c r="J153" s="19">
        <f t="shared" si="18"/>
        <v>144.97052001953097</v>
      </c>
      <c r="K153" s="19">
        <f t="shared" si="19"/>
        <v>106.12863769531236</v>
      </c>
      <c r="L153" s="20">
        <f t="shared" si="20"/>
        <v>0.7320704766804611</v>
      </c>
      <c r="M153" s="20">
        <f t="shared" si="21"/>
        <v>1.2847219759103812</v>
      </c>
      <c r="N153" s="18"/>
      <c r="O153" s="18"/>
      <c r="P153" s="18">
        <f t="shared" si="22"/>
        <v>-3.6125610400471855</v>
      </c>
    </row>
    <row r="154" spans="1:16" x14ac:dyDescent="0.15">
      <c r="A154" s="18">
        <v>76.5</v>
      </c>
      <c r="B154" s="18">
        <v>152</v>
      </c>
      <c r="D154">
        <v>690.75396728515602</v>
      </c>
      <c r="E154">
        <v>622.11309814453102</v>
      </c>
      <c r="F154">
        <v>484.03533935546898</v>
      </c>
      <c r="G154">
        <v>479.621826171875</v>
      </c>
      <c r="I154" s="19">
        <f t="shared" si="17"/>
        <v>206.71862792968705</v>
      </c>
      <c r="J154" s="19">
        <f t="shared" si="18"/>
        <v>142.49127197265602</v>
      </c>
      <c r="K154" s="19">
        <f t="shared" si="19"/>
        <v>106.97473754882783</v>
      </c>
      <c r="L154" s="20">
        <f t="shared" si="20"/>
        <v>0.75074589529494984</v>
      </c>
      <c r="M154" s="20">
        <f t="shared" si="21"/>
        <v>1.3070332596513825</v>
      </c>
      <c r="N154" s="18"/>
      <c r="O154" s="18"/>
      <c r="P154" s="18">
        <f t="shared" si="22"/>
        <v>-1.9386366112383417</v>
      </c>
    </row>
    <row r="155" spans="1:16" x14ac:dyDescent="0.15">
      <c r="A155" s="18">
        <v>77</v>
      </c>
      <c r="B155" s="18">
        <v>153</v>
      </c>
      <c r="D155">
        <v>689.86370849609398</v>
      </c>
      <c r="E155">
        <v>620.90185546875</v>
      </c>
      <c r="F155">
        <v>483.89538574218801</v>
      </c>
      <c r="G155">
        <v>478.959228515625</v>
      </c>
      <c r="I155" s="19">
        <f t="shared" si="17"/>
        <v>205.96832275390597</v>
      </c>
      <c r="J155" s="19">
        <f t="shared" si="18"/>
        <v>141.942626953125</v>
      </c>
      <c r="K155" s="19">
        <f t="shared" si="19"/>
        <v>106.60848388671847</v>
      </c>
      <c r="L155" s="20">
        <f t="shared" si="20"/>
        <v>0.75106742896849976</v>
      </c>
      <c r="M155" s="20">
        <f t="shared" si="21"/>
        <v>1.310990658451445</v>
      </c>
      <c r="N155" s="18"/>
      <c r="O155" s="18"/>
      <c r="P155" s="18">
        <f t="shared" si="22"/>
        <v>-1.6417291538790033</v>
      </c>
    </row>
    <row r="156" spans="1:16" x14ac:dyDescent="0.15">
      <c r="A156" s="18">
        <v>77.5</v>
      </c>
      <c r="B156" s="18">
        <v>154</v>
      </c>
      <c r="D156">
        <v>687.96276855468795</v>
      </c>
      <c r="E156">
        <v>619.10198974609398</v>
      </c>
      <c r="F156">
        <v>482.447021484375</v>
      </c>
      <c r="G156">
        <v>478.42843627929699</v>
      </c>
      <c r="I156" s="19">
        <f t="shared" si="17"/>
        <v>205.51574707031295</v>
      </c>
      <c r="J156" s="19">
        <f t="shared" si="18"/>
        <v>140.67355346679699</v>
      </c>
      <c r="K156" s="19">
        <f t="shared" si="19"/>
        <v>107.04425964355507</v>
      </c>
      <c r="L156" s="20">
        <f t="shared" si="20"/>
        <v>0.76094089475617455</v>
      </c>
      <c r="M156" s="20">
        <f t="shared" si="21"/>
        <v>1.3244999893656324</v>
      </c>
      <c r="N156" s="18"/>
      <c r="O156" s="18"/>
      <c r="P156" s="18">
        <f t="shared" si="22"/>
        <v>-0.62817927048238542</v>
      </c>
    </row>
    <row r="157" spans="1:16" x14ac:dyDescent="0.15">
      <c r="A157" s="18">
        <v>78</v>
      </c>
      <c r="B157" s="18">
        <v>155</v>
      </c>
      <c r="D157">
        <v>688.36682128906295</v>
      </c>
      <c r="E157">
        <v>622.47076416015602</v>
      </c>
      <c r="F157">
        <v>483.096923828125</v>
      </c>
      <c r="G157">
        <v>479.14944458007801</v>
      </c>
      <c r="I157" s="19">
        <f t="shared" si="17"/>
        <v>205.26989746093795</v>
      </c>
      <c r="J157" s="19">
        <f t="shared" si="18"/>
        <v>143.32131958007801</v>
      </c>
      <c r="K157" s="19">
        <f t="shared" si="19"/>
        <v>104.94497375488335</v>
      </c>
      <c r="L157" s="20">
        <f t="shared" si="20"/>
        <v>0.73223560920570074</v>
      </c>
      <c r="M157" s="20">
        <f t="shared" si="21"/>
        <v>1.2994305689416712</v>
      </c>
      <c r="N157" s="18"/>
      <c r="O157" s="18"/>
      <c r="P157" s="18">
        <f t="shared" si="22"/>
        <v>-2.5090354216069581</v>
      </c>
    </row>
    <row r="158" spans="1:16" x14ac:dyDescent="0.15">
      <c r="A158" s="18">
        <v>78.5</v>
      </c>
      <c r="B158" s="18">
        <v>156</v>
      </c>
      <c r="D158">
        <v>687.690673828125</v>
      </c>
      <c r="E158">
        <v>622.61865234375</v>
      </c>
      <c r="F158">
        <v>483.97146606445301</v>
      </c>
      <c r="G158">
        <v>479.34194946289102</v>
      </c>
      <c r="I158" s="19">
        <f t="shared" si="17"/>
        <v>203.71920776367199</v>
      </c>
      <c r="J158" s="19">
        <f t="shared" si="18"/>
        <v>143.27670288085898</v>
      </c>
      <c r="K158" s="19">
        <f t="shared" si="19"/>
        <v>103.4255157470707</v>
      </c>
      <c r="L158" s="20">
        <f t="shared" si="20"/>
        <v>0.72185856924048342</v>
      </c>
      <c r="M158" s="20">
        <f t="shared" si="21"/>
        <v>1.2926893941029665</v>
      </c>
      <c r="N158" s="18"/>
      <c r="O158" s="18"/>
      <c r="P158" s="18">
        <f t="shared" si="22"/>
        <v>-3.0147982173461569</v>
      </c>
    </row>
    <row r="159" spans="1:16" x14ac:dyDescent="0.15">
      <c r="A159" s="18">
        <v>79</v>
      </c>
      <c r="B159" s="18">
        <v>157</v>
      </c>
      <c r="D159">
        <v>686.09954833984398</v>
      </c>
      <c r="E159">
        <v>620.10437011718795</v>
      </c>
      <c r="F159">
        <v>482.32699584960898</v>
      </c>
      <c r="G159">
        <v>477.996826171875</v>
      </c>
      <c r="I159" s="19">
        <f t="shared" si="17"/>
        <v>203.772552490235</v>
      </c>
      <c r="J159" s="19">
        <f t="shared" si="18"/>
        <v>142.10754394531295</v>
      </c>
      <c r="K159" s="19">
        <f t="shared" si="19"/>
        <v>104.29727172851594</v>
      </c>
      <c r="L159" s="20">
        <f t="shared" si="20"/>
        <v>0.73393198441774854</v>
      </c>
      <c r="M159" s="20">
        <f t="shared" si="21"/>
        <v>1.3083986744067444</v>
      </c>
      <c r="N159" s="18"/>
      <c r="O159" s="18"/>
      <c r="P159" s="18">
        <f t="shared" si="22"/>
        <v>-1.836195122842222</v>
      </c>
    </row>
    <row r="160" spans="1:16" x14ac:dyDescent="0.15">
      <c r="A160" s="18">
        <v>79.5</v>
      </c>
      <c r="B160" s="18">
        <v>158</v>
      </c>
      <c r="D160">
        <v>681.4765625</v>
      </c>
      <c r="E160">
        <v>617.6171875</v>
      </c>
      <c r="F160">
        <v>482.09103393554699</v>
      </c>
      <c r="G160">
        <v>478.134521484375</v>
      </c>
      <c r="I160" s="19">
        <f t="shared" si="17"/>
        <v>199.38552856445301</v>
      </c>
      <c r="J160" s="19">
        <f t="shared" si="18"/>
        <v>139.482666015625</v>
      </c>
      <c r="K160" s="19">
        <f t="shared" si="19"/>
        <v>101.74766235351552</v>
      </c>
      <c r="L160" s="20">
        <f t="shared" si="20"/>
        <v>0.72946456545444605</v>
      </c>
      <c r="M160" s="20">
        <f t="shared" si="21"/>
        <v>1.3075671205699546</v>
      </c>
      <c r="N160" s="18"/>
      <c r="O160" s="18"/>
      <c r="P160" s="18">
        <f t="shared" si="22"/>
        <v>-1.8985832085046419</v>
      </c>
    </row>
    <row r="161" spans="1:16" x14ac:dyDescent="0.15">
      <c r="A161" s="18">
        <v>80</v>
      </c>
      <c r="B161" s="18">
        <v>159</v>
      </c>
      <c r="D161">
        <v>678.53167724609398</v>
      </c>
      <c r="E161">
        <v>617.118896484375</v>
      </c>
      <c r="F161">
        <v>483.59738159179699</v>
      </c>
      <c r="G161">
        <v>479.08740234375</v>
      </c>
      <c r="I161" s="19">
        <f t="shared" si="17"/>
        <v>194.93429565429699</v>
      </c>
      <c r="J161" s="19">
        <f t="shared" si="18"/>
        <v>138.031494140625</v>
      </c>
      <c r="K161" s="19">
        <f t="shared" si="19"/>
        <v>98.312249755859497</v>
      </c>
      <c r="L161" s="20">
        <f t="shared" si="20"/>
        <v>0.71224505949127837</v>
      </c>
      <c r="M161" s="20">
        <f t="shared" si="21"/>
        <v>1.2939834797332994</v>
      </c>
      <c r="N161" s="18"/>
      <c r="O161" s="18"/>
      <c r="P161" s="18">
        <f t="shared" si="22"/>
        <v>-2.917708261665839</v>
      </c>
    </row>
    <row r="162" spans="1:16" x14ac:dyDescent="0.15">
      <c r="A162" s="18">
        <v>80.5</v>
      </c>
      <c r="B162" s="18">
        <v>160</v>
      </c>
      <c r="D162">
        <v>680.03094482421898</v>
      </c>
      <c r="E162">
        <v>616.79895019531295</v>
      </c>
      <c r="F162">
        <v>483.28033447265602</v>
      </c>
      <c r="G162">
        <v>479.05798339843801</v>
      </c>
      <c r="I162" s="19">
        <f t="shared" si="17"/>
        <v>196.75061035156295</v>
      </c>
      <c r="J162" s="19">
        <f t="shared" si="18"/>
        <v>137.74096679687494</v>
      </c>
      <c r="K162" s="19">
        <f t="shared" si="19"/>
        <v>100.33193359375051</v>
      </c>
      <c r="L162" s="20">
        <f t="shared" si="20"/>
        <v>0.72841026113682561</v>
      </c>
      <c r="M162" s="20">
        <f t="shared" si="21"/>
        <v>1.3137845465053593</v>
      </c>
      <c r="N162" s="18"/>
      <c r="O162" s="18"/>
      <c r="P162" s="18">
        <f t="shared" si="22"/>
        <v>-1.432115152322931</v>
      </c>
    </row>
    <row r="163" spans="1:16" x14ac:dyDescent="0.15">
      <c r="A163" s="18">
        <v>81</v>
      </c>
      <c r="B163" s="18">
        <v>161</v>
      </c>
      <c r="D163">
        <v>678.88446044921898</v>
      </c>
      <c r="E163">
        <v>615.89514160156295</v>
      </c>
      <c r="F163">
        <v>482.89855957031301</v>
      </c>
      <c r="G163">
        <v>479.028076171875</v>
      </c>
      <c r="I163" s="19">
        <f t="shared" si="17"/>
        <v>195.98590087890597</v>
      </c>
      <c r="J163" s="19">
        <f t="shared" si="18"/>
        <v>136.86706542968795</v>
      </c>
      <c r="K163" s="19">
        <f t="shared" si="19"/>
        <v>100.1789550781244</v>
      </c>
      <c r="L163" s="20">
        <f t="shared" si="20"/>
        <v>0.73194347203702448</v>
      </c>
      <c r="M163" s="20">
        <f t="shared" si="21"/>
        <v>1.3209536225320708</v>
      </c>
      <c r="N163" s="18"/>
      <c r="O163" s="18"/>
      <c r="P163" s="18">
        <f t="shared" si="22"/>
        <v>-0.89424867935763486</v>
      </c>
    </row>
    <row r="164" spans="1:16" x14ac:dyDescent="0.15">
      <c r="A164" s="18">
        <v>81.5</v>
      </c>
      <c r="B164" s="18">
        <v>162</v>
      </c>
      <c r="D164">
        <v>677.12854003906295</v>
      </c>
      <c r="E164">
        <v>615.548095703125</v>
      </c>
      <c r="F164">
        <v>482.91348266601602</v>
      </c>
      <c r="G164">
        <v>477.99548339843801</v>
      </c>
      <c r="I164" s="19">
        <f t="shared" si="17"/>
        <v>194.21505737304693</v>
      </c>
      <c r="J164" s="19">
        <f t="shared" si="18"/>
        <v>137.55261230468699</v>
      </c>
      <c r="K164" s="19">
        <f t="shared" si="19"/>
        <v>97.928228759766043</v>
      </c>
      <c r="L164" s="20">
        <f t="shared" si="20"/>
        <v>0.71193288967024015</v>
      </c>
      <c r="M164" s="20">
        <f t="shared" si="21"/>
        <v>1.3045789052917991</v>
      </c>
      <c r="N164" s="18"/>
      <c r="O164" s="18"/>
      <c r="P164" s="18">
        <f t="shared" si="22"/>
        <v>-2.1227767874447947</v>
      </c>
    </row>
    <row r="165" spans="1:16" x14ac:dyDescent="0.15">
      <c r="A165" s="18">
        <v>82</v>
      </c>
      <c r="B165" s="18">
        <v>163</v>
      </c>
      <c r="D165">
        <v>675.72790527343795</v>
      </c>
      <c r="E165">
        <v>615.56842041015602</v>
      </c>
      <c r="F165">
        <v>483.54574584960898</v>
      </c>
      <c r="G165">
        <v>479.29937744140602</v>
      </c>
      <c r="I165" s="19">
        <f t="shared" si="17"/>
        <v>192.18215942382898</v>
      </c>
      <c r="J165" s="19">
        <f t="shared" si="18"/>
        <v>136.26904296875</v>
      </c>
      <c r="K165" s="19">
        <f t="shared" si="19"/>
        <v>96.793829345703983</v>
      </c>
      <c r="L165" s="20">
        <f t="shared" si="20"/>
        <v>0.71031414939856374</v>
      </c>
      <c r="M165" s="20">
        <f t="shared" si="21"/>
        <v>1.3065960301466353</v>
      </c>
      <c r="N165" s="18"/>
      <c r="O165" s="18"/>
      <c r="P165" s="18">
        <f t="shared" si="22"/>
        <v>-1.9714401539429414</v>
      </c>
    </row>
    <row r="166" spans="1:16" x14ac:dyDescent="0.15">
      <c r="A166" s="18">
        <v>82.5</v>
      </c>
      <c r="B166" s="18">
        <v>164</v>
      </c>
      <c r="D166">
        <v>676.92169189453102</v>
      </c>
      <c r="E166">
        <v>616.15032958984398</v>
      </c>
      <c r="F166">
        <v>484.06112670898398</v>
      </c>
      <c r="G166">
        <v>479.24954223632801</v>
      </c>
      <c r="I166" s="19">
        <f t="shared" si="17"/>
        <v>192.86056518554705</v>
      </c>
      <c r="J166" s="19">
        <f t="shared" si="18"/>
        <v>136.90078735351597</v>
      </c>
      <c r="K166" s="19">
        <f t="shared" si="19"/>
        <v>97.030014038085881</v>
      </c>
      <c r="L166" s="20">
        <f t="shared" si="20"/>
        <v>0.708761548518544</v>
      </c>
      <c r="M166" s="20">
        <f t="shared" si="21"/>
        <v>1.3086792943931282</v>
      </c>
      <c r="N166" s="18"/>
      <c r="O166" s="18"/>
      <c r="P166" s="18">
        <f t="shared" si="22"/>
        <v>-1.8151413522088142</v>
      </c>
    </row>
    <row r="167" spans="1:16" x14ac:dyDescent="0.15">
      <c r="A167" s="18">
        <v>83</v>
      </c>
      <c r="B167" s="18">
        <v>165</v>
      </c>
      <c r="D167">
        <v>675.96905517578102</v>
      </c>
      <c r="E167">
        <v>616.072021484375</v>
      </c>
      <c r="F167">
        <v>484.09826660156301</v>
      </c>
      <c r="G167">
        <v>479.64492797851602</v>
      </c>
      <c r="I167" s="19">
        <f t="shared" si="17"/>
        <v>191.87078857421801</v>
      </c>
      <c r="J167" s="19">
        <f t="shared" si="18"/>
        <v>136.42709350585898</v>
      </c>
      <c r="K167" s="19">
        <f t="shared" si="19"/>
        <v>96.37182312011673</v>
      </c>
      <c r="L167" s="20">
        <f t="shared" si="20"/>
        <v>0.70639797890276068</v>
      </c>
      <c r="M167" s="20">
        <f t="shared" si="21"/>
        <v>1.3099515899038576</v>
      </c>
      <c r="N167" s="18"/>
      <c r="O167" s="18"/>
      <c r="P167" s="18">
        <f t="shared" si="22"/>
        <v>-1.7196862201421661</v>
      </c>
    </row>
    <row r="168" spans="1:16" x14ac:dyDescent="0.15">
      <c r="A168" s="18">
        <v>83.5</v>
      </c>
      <c r="B168" s="18">
        <v>166</v>
      </c>
      <c r="D168">
        <v>673.84680175781295</v>
      </c>
      <c r="E168">
        <v>614.37261962890602</v>
      </c>
      <c r="F168">
        <v>483.39901733398398</v>
      </c>
      <c r="G168">
        <v>478.72961425781301</v>
      </c>
      <c r="I168" s="19">
        <f t="shared" si="17"/>
        <v>190.44778442382898</v>
      </c>
      <c r="J168" s="19">
        <f t="shared" si="18"/>
        <v>135.64300537109301</v>
      </c>
      <c r="K168" s="19">
        <f t="shared" si="19"/>
        <v>95.497680664063878</v>
      </c>
      <c r="L168" s="20">
        <f t="shared" si="20"/>
        <v>0.70403689746331344</v>
      </c>
      <c r="M168" s="20">
        <f t="shared" si="21"/>
        <v>1.3112263735909231</v>
      </c>
      <c r="N168" s="18"/>
      <c r="O168" s="18"/>
      <c r="P168" s="18">
        <f t="shared" si="22"/>
        <v>-1.6240444103746519</v>
      </c>
    </row>
    <row r="169" spans="1:16" x14ac:dyDescent="0.15">
      <c r="A169" s="18">
        <v>84</v>
      </c>
      <c r="B169" s="18">
        <v>167</v>
      </c>
      <c r="D169">
        <v>673.44128417968795</v>
      </c>
      <c r="E169">
        <v>615.50891113281295</v>
      </c>
      <c r="F169">
        <v>482.26992797851602</v>
      </c>
      <c r="G169">
        <v>477.93298339843801</v>
      </c>
      <c r="I169" s="19">
        <f t="shared" si="17"/>
        <v>191.17135620117193</v>
      </c>
      <c r="J169" s="19">
        <f t="shared" si="18"/>
        <v>137.57592773437494</v>
      </c>
      <c r="K169" s="19">
        <f t="shared" si="19"/>
        <v>94.868206787109472</v>
      </c>
      <c r="L169" s="20">
        <f t="shared" si="20"/>
        <v>0.68956981318909583</v>
      </c>
      <c r="M169" s="20">
        <f t="shared" si="21"/>
        <v>1.300395154443218</v>
      </c>
      <c r="N169" s="18"/>
      <c r="O169" s="18"/>
      <c r="P169" s="18">
        <f t="shared" si="22"/>
        <v>-2.4366665138624546</v>
      </c>
    </row>
    <row r="170" spans="1:16" x14ac:dyDescent="0.15">
      <c r="A170" s="18">
        <v>84.5</v>
      </c>
      <c r="B170" s="18">
        <v>168</v>
      </c>
      <c r="D170">
        <v>672.92559814453102</v>
      </c>
      <c r="E170">
        <v>615.28179931640602</v>
      </c>
      <c r="F170">
        <v>482.89764404296898</v>
      </c>
      <c r="G170">
        <v>478.54846191406301</v>
      </c>
      <c r="I170" s="19">
        <f t="shared" si="17"/>
        <v>190.02795410156205</v>
      </c>
      <c r="J170" s="19">
        <f t="shared" si="18"/>
        <v>136.73333740234301</v>
      </c>
      <c r="K170" s="19">
        <f t="shared" si="19"/>
        <v>94.314617919921943</v>
      </c>
      <c r="L170" s="20">
        <f t="shared" si="20"/>
        <v>0.68977046645469942</v>
      </c>
      <c r="M170" s="20">
        <f t="shared" si="21"/>
        <v>1.3042316728353343</v>
      </c>
      <c r="N170" s="18"/>
      <c r="O170" s="18"/>
      <c r="P170" s="18">
        <f t="shared" si="22"/>
        <v>-2.1488282194510875</v>
      </c>
    </row>
    <row r="171" spans="1:16" x14ac:dyDescent="0.15">
      <c r="A171" s="18">
        <v>85</v>
      </c>
      <c r="B171" s="18">
        <v>169</v>
      </c>
      <c r="D171">
        <v>670.83953857421898</v>
      </c>
      <c r="E171">
        <v>613.74676513671898</v>
      </c>
      <c r="F171">
        <v>482.50408935546898</v>
      </c>
      <c r="G171">
        <v>478.31158447265602</v>
      </c>
      <c r="I171" s="19">
        <f t="shared" si="17"/>
        <v>188.33544921875</v>
      </c>
      <c r="J171" s="19">
        <f t="shared" si="18"/>
        <v>135.43518066406295</v>
      </c>
      <c r="K171" s="19">
        <f t="shared" si="19"/>
        <v>93.530822753905937</v>
      </c>
      <c r="L171" s="20">
        <f t="shared" si="20"/>
        <v>0.6905947353952463</v>
      </c>
      <c r="M171" s="20">
        <f t="shared" si="21"/>
        <v>1.3086918069023938</v>
      </c>
      <c r="N171" s="18"/>
      <c r="O171" s="18"/>
      <c r="P171" s="18">
        <f t="shared" si="22"/>
        <v>-1.8142025897795198</v>
      </c>
    </row>
    <row r="172" spans="1:16" x14ac:dyDescent="0.15">
      <c r="A172" s="18">
        <v>85.5</v>
      </c>
      <c r="B172" s="18">
        <v>170</v>
      </c>
      <c r="D172">
        <v>673.05609130859398</v>
      </c>
      <c r="E172">
        <v>616.42578125</v>
      </c>
      <c r="F172">
        <v>483.31387329101602</v>
      </c>
      <c r="G172">
        <v>479.05209350585898</v>
      </c>
      <c r="I172" s="19">
        <f t="shared" si="17"/>
        <v>189.74221801757795</v>
      </c>
      <c r="J172" s="19">
        <f t="shared" si="18"/>
        <v>137.37368774414102</v>
      </c>
      <c r="K172" s="19">
        <f t="shared" si="19"/>
        <v>93.580636596679241</v>
      </c>
      <c r="L172" s="20">
        <f t="shared" si="20"/>
        <v>0.68121223309498324</v>
      </c>
      <c r="M172" s="20">
        <f t="shared" si="21"/>
        <v>1.3029451697286434</v>
      </c>
      <c r="N172" s="18"/>
      <c r="O172" s="18"/>
      <c r="P172" s="18">
        <f t="shared" si="22"/>
        <v>-2.2453492893736948</v>
      </c>
    </row>
    <row r="173" spans="1:16" x14ac:dyDescent="0.15">
      <c r="A173" s="18">
        <v>86</v>
      </c>
      <c r="B173" s="18">
        <v>171</v>
      </c>
      <c r="D173">
        <v>672.80230712890602</v>
      </c>
      <c r="E173">
        <v>617.27160644531295</v>
      </c>
      <c r="F173">
        <v>483.80163574218801</v>
      </c>
      <c r="G173">
        <v>479.70108032226602</v>
      </c>
      <c r="I173" s="19">
        <f t="shared" si="17"/>
        <v>189.00067138671801</v>
      </c>
      <c r="J173" s="19">
        <f t="shared" si="18"/>
        <v>137.57052612304693</v>
      </c>
      <c r="K173" s="19">
        <f t="shared" si="19"/>
        <v>92.701303100585164</v>
      </c>
      <c r="L173" s="20">
        <f t="shared" si="20"/>
        <v>0.67384566820418001</v>
      </c>
      <c r="M173" s="20">
        <f t="shared" si="21"/>
        <v>1.2992144699643526</v>
      </c>
      <c r="N173" s="18"/>
      <c r="O173" s="18"/>
      <c r="P173" s="18">
        <f t="shared" si="22"/>
        <v>-2.5252484446393075</v>
      </c>
    </row>
    <row r="174" spans="1:16" x14ac:dyDescent="0.15">
      <c r="A174" s="18">
        <v>86.5</v>
      </c>
      <c r="B174" s="18">
        <v>172</v>
      </c>
      <c r="D174">
        <v>669.66845703125</v>
      </c>
      <c r="E174">
        <v>614.739990234375</v>
      </c>
      <c r="F174">
        <v>482.93887329101602</v>
      </c>
      <c r="G174">
        <v>478.38223266601602</v>
      </c>
      <c r="I174" s="19">
        <f t="shared" si="17"/>
        <v>186.72958374023398</v>
      </c>
      <c r="J174" s="19">
        <f t="shared" si="18"/>
        <v>136.35775756835898</v>
      </c>
      <c r="K174" s="19">
        <f t="shared" si="19"/>
        <v>91.279153442382693</v>
      </c>
      <c r="L174" s="20">
        <f t="shared" si="20"/>
        <v>0.66940931759326239</v>
      </c>
      <c r="M174" s="20">
        <f t="shared" si="21"/>
        <v>1.2984139844799478</v>
      </c>
      <c r="N174" s="18"/>
      <c r="O174" s="18"/>
      <c r="P174" s="18">
        <f t="shared" si="22"/>
        <v>-2.585305598804295</v>
      </c>
    </row>
    <row r="175" spans="1:16" x14ac:dyDescent="0.15">
      <c r="A175" s="18">
        <v>87</v>
      </c>
      <c r="B175" s="18">
        <v>173</v>
      </c>
      <c r="D175">
        <v>669.36199951171898</v>
      </c>
      <c r="E175">
        <v>612.9072265625</v>
      </c>
      <c r="F175">
        <v>482.4560546875</v>
      </c>
      <c r="G175">
        <v>477.83334350585898</v>
      </c>
      <c r="I175" s="19">
        <f t="shared" si="17"/>
        <v>186.90594482421898</v>
      </c>
      <c r="J175" s="19">
        <f t="shared" si="18"/>
        <v>135.07388305664102</v>
      </c>
      <c r="K175" s="19">
        <f t="shared" si="19"/>
        <v>92.354226684570264</v>
      </c>
      <c r="L175" s="20">
        <f t="shared" si="20"/>
        <v>0.68373118914367059</v>
      </c>
      <c r="M175" s="20">
        <f t="shared" si="21"/>
        <v>1.3163717211568686</v>
      </c>
      <c r="N175" s="18"/>
      <c r="O175" s="18"/>
      <c r="P175" s="18">
        <f t="shared" si="22"/>
        <v>-1.2380100124739866</v>
      </c>
    </row>
    <row r="176" spans="1:16" x14ac:dyDescent="0.15">
      <c r="A176" s="18">
        <v>87.5</v>
      </c>
      <c r="B176" s="18">
        <v>174</v>
      </c>
      <c r="D176">
        <v>668.973876953125</v>
      </c>
      <c r="E176">
        <v>612.89416503906295</v>
      </c>
      <c r="F176">
        <v>482.47418212890602</v>
      </c>
      <c r="G176">
        <v>478.15353393554699</v>
      </c>
      <c r="I176" s="19">
        <f t="shared" si="17"/>
        <v>186.49969482421898</v>
      </c>
      <c r="J176" s="19">
        <f t="shared" si="18"/>
        <v>134.74063110351597</v>
      </c>
      <c r="K176" s="19">
        <f t="shared" si="19"/>
        <v>92.181253051757807</v>
      </c>
      <c r="L176" s="20">
        <f t="shared" si="20"/>
        <v>0.68413849851229025</v>
      </c>
      <c r="M176" s="20">
        <f t="shared" si="21"/>
        <v>1.3204148956520008</v>
      </c>
      <c r="N176" s="18"/>
      <c r="O176" s="18"/>
      <c r="P176" s="18">
        <f t="shared" si="22"/>
        <v>-0.93466715529445588</v>
      </c>
    </row>
    <row r="177" spans="1:16" x14ac:dyDescent="0.15">
      <c r="A177" s="18">
        <v>88</v>
      </c>
      <c r="B177" s="18">
        <v>175</v>
      </c>
      <c r="D177">
        <v>665.82891845703102</v>
      </c>
      <c r="E177">
        <v>611.5224609375</v>
      </c>
      <c r="F177">
        <v>482.48504638671898</v>
      </c>
      <c r="G177">
        <v>478.240478515625</v>
      </c>
      <c r="I177" s="19">
        <f t="shared" si="17"/>
        <v>183.34387207031205</v>
      </c>
      <c r="J177" s="19">
        <f t="shared" si="18"/>
        <v>133.281982421875</v>
      </c>
      <c r="K177" s="19">
        <f t="shared" si="19"/>
        <v>90.046484374999551</v>
      </c>
      <c r="L177" s="20">
        <f t="shared" si="20"/>
        <v>0.67560883128206384</v>
      </c>
      <c r="M177" s="20">
        <f t="shared" si="21"/>
        <v>1.3155210935482871</v>
      </c>
      <c r="N177" s="18"/>
      <c r="O177" s="18"/>
      <c r="P177" s="18">
        <f t="shared" si="22"/>
        <v>-1.3018291252759657</v>
      </c>
    </row>
    <row r="178" spans="1:16" x14ac:dyDescent="0.15">
      <c r="A178" s="18">
        <v>88.5</v>
      </c>
      <c r="B178" s="18">
        <v>176</v>
      </c>
      <c r="D178">
        <v>666.26531982421898</v>
      </c>
      <c r="E178">
        <v>610.68585205078102</v>
      </c>
      <c r="F178">
        <v>483.44564819335898</v>
      </c>
      <c r="G178">
        <v>479.11819458007801</v>
      </c>
      <c r="I178" s="19">
        <f t="shared" si="17"/>
        <v>182.81967163086</v>
      </c>
      <c r="J178" s="19">
        <f t="shared" si="18"/>
        <v>131.56765747070301</v>
      </c>
      <c r="K178" s="19">
        <f t="shared" si="19"/>
        <v>90.722311401367904</v>
      </c>
      <c r="L178" s="20">
        <f t="shared" si="20"/>
        <v>0.68954873215379398</v>
      </c>
      <c r="M178" s="20">
        <f t="shared" si="21"/>
        <v>1.3330968595465298</v>
      </c>
      <c r="N178" s="18"/>
      <c r="O178" s="18"/>
      <c r="P178" s="18">
        <f t="shared" si="22"/>
        <v>1.6808762216829889E-2</v>
      </c>
    </row>
    <row r="179" spans="1:16" x14ac:dyDescent="0.15">
      <c r="A179" s="18">
        <v>89</v>
      </c>
      <c r="B179" s="18">
        <v>177</v>
      </c>
      <c r="D179">
        <v>668.02703857421898</v>
      </c>
      <c r="E179">
        <v>612.236328125</v>
      </c>
      <c r="F179">
        <v>483.44656372070301</v>
      </c>
      <c r="G179">
        <v>479.20199584960898</v>
      </c>
      <c r="I179" s="19">
        <f t="shared" si="17"/>
        <v>184.58047485351597</v>
      </c>
      <c r="J179" s="19">
        <f t="shared" si="18"/>
        <v>133.03433227539102</v>
      </c>
      <c r="K179" s="19">
        <f t="shared" si="19"/>
        <v>91.45644226074225</v>
      </c>
      <c r="L179" s="20">
        <f t="shared" si="20"/>
        <v>0.68746496258890955</v>
      </c>
      <c r="M179" s="20">
        <f t="shared" si="21"/>
        <v>1.334648955108158</v>
      </c>
      <c r="N179" s="18"/>
      <c r="O179" s="18"/>
      <c r="P179" s="18">
        <f t="shared" si="22"/>
        <v>0.13325614850866696</v>
      </c>
    </row>
    <row r="180" spans="1:16" x14ac:dyDescent="0.15">
      <c r="A180" s="18">
        <v>89.5</v>
      </c>
      <c r="B180" s="18">
        <v>178</v>
      </c>
      <c r="D180">
        <v>664.53503417968795</v>
      </c>
      <c r="E180">
        <v>609.68585205078102</v>
      </c>
      <c r="F180">
        <v>483.22598266601602</v>
      </c>
      <c r="G180">
        <v>478.37591552734398</v>
      </c>
      <c r="I180" s="19">
        <f t="shared" si="17"/>
        <v>181.30905151367193</v>
      </c>
      <c r="J180" s="19">
        <f t="shared" si="18"/>
        <v>131.30993652343705</v>
      </c>
      <c r="K180" s="19">
        <f t="shared" si="19"/>
        <v>89.392095947266</v>
      </c>
      <c r="L180" s="20">
        <f t="shared" si="20"/>
        <v>0.6807717550858059</v>
      </c>
      <c r="M180" s="20">
        <f t="shared" si="21"/>
        <v>1.331591612731567</v>
      </c>
      <c r="N180" s="18"/>
      <c r="O180" s="18"/>
      <c r="P180" s="18">
        <f t="shared" si="22"/>
        <v>-9.6123754092059949E-2</v>
      </c>
    </row>
    <row r="181" spans="1:16" x14ac:dyDescent="0.15">
      <c r="A181" s="18">
        <v>90</v>
      </c>
      <c r="B181" s="18">
        <v>179</v>
      </c>
      <c r="D181">
        <v>669.99468994140602</v>
      </c>
      <c r="E181">
        <v>614.77960205078102</v>
      </c>
      <c r="F181">
        <v>482.69610595703102</v>
      </c>
      <c r="G181">
        <v>478.62863159179699</v>
      </c>
      <c r="I181" s="19">
        <f t="shared" si="17"/>
        <v>187.298583984375</v>
      </c>
      <c r="J181" s="19">
        <f t="shared" si="18"/>
        <v>136.15097045898403</v>
      </c>
      <c r="K181" s="19">
        <f t="shared" si="19"/>
        <v>91.992904663086179</v>
      </c>
      <c r="L181" s="20">
        <f t="shared" si="20"/>
        <v>0.67566837278474901</v>
      </c>
      <c r="M181" s="20">
        <f t="shared" si="21"/>
        <v>1.3301240955570228</v>
      </c>
      <c r="N181" s="18"/>
      <c r="O181" s="18"/>
      <c r="P181" s="18">
        <f t="shared" si="22"/>
        <v>-0.2062255696882519</v>
      </c>
    </row>
    <row r="182" spans="1:16" x14ac:dyDescent="0.15">
      <c r="A182" s="18">
        <v>90.5</v>
      </c>
      <c r="B182" s="18">
        <v>180</v>
      </c>
      <c r="D182">
        <v>673.883544921875</v>
      </c>
      <c r="E182">
        <v>617.26580810546898</v>
      </c>
      <c r="F182">
        <v>482.909423828125</v>
      </c>
      <c r="G182">
        <v>479.27581787109398</v>
      </c>
      <c r="I182" s="19">
        <f t="shared" si="17"/>
        <v>190.97412109375</v>
      </c>
      <c r="J182" s="19">
        <f t="shared" si="18"/>
        <v>137.989990234375</v>
      </c>
      <c r="K182" s="19">
        <f t="shared" si="19"/>
        <v>94.381127929687509</v>
      </c>
      <c r="L182" s="20">
        <f t="shared" si="20"/>
        <v>0.68397082838676815</v>
      </c>
      <c r="M182" s="20">
        <f t="shared" si="21"/>
        <v>1.3420624162855546</v>
      </c>
      <c r="N182" s="18"/>
      <c r="O182" s="18"/>
      <c r="P182" s="18">
        <f t="shared" si="22"/>
        <v>0.68945784048325931</v>
      </c>
    </row>
    <row r="183" spans="1:16" x14ac:dyDescent="0.15">
      <c r="A183" s="18">
        <v>91</v>
      </c>
      <c r="B183" s="18">
        <v>181</v>
      </c>
      <c r="D183">
        <v>673.25323486328102</v>
      </c>
      <c r="E183">
        <v>617.0009765625</v>
      </c>
      <c r="F183">
        <v>482.82608032226602</v>
      </c>
      <c r="G183">
        <v>478.08877563476602</v>
      </c>
      <c r="I183" s="19">
        <f t="shared" si="17"/>
        <v>190.427154541015</v>
      </c>
      <c r="J183" s="19">
        <f t="shared" si="18"/>
        <v>138.91220092773398</v>
      </c>
      <c r="K183" s="19">
        <f t="shared" si="19"/>
        <v>93.188613891601221</v>
      </c>
      <c r="L183" s="20">
        <f t="shared" si="20"/>
        <v>0.67084542084305865</v>
      </c>
      <c r="M183" s="20">
        <f t="shared" si="21"/>
        <v>1.3325728738683575</v>
      </c>
      <c r="N183" s="18"/>
      <c r="O183" s="18"/>
      <c r="P183" s="18">
        <f t="shared" si="22"/>
        <v>-2.2503741591573791E-2</v>
      </c>
    </row>
    <row r="184" spans="1:16" x14ac:dyDescent="0.15">
      <c r="A184" s="18">
        <v>91.5</v>
      </c>
      <c r="B184" s="18">
        <v>182</v>
      </c>
      <c r="D184">
        <v>675.10876464843795</v>
      </c>
      <c r="E184">
        <v>617.8583984375</v>
      </c>
      <c r="F184">
        <v>482.159423828125</v>
      </c>
      <c r="G184">
        <v>477.77490234375</v>
      </c>
      <c r="I184" s="19">
        <f t="shared" si="17"/>
        <v>192.94934082031295</v>
      </c>
      <c r="J184" s="19">
        <f t="shared" si="18"/>
        <v>140.08349609375</v>
      </c>
      <c r="K184" s="19">
        <f t="shared" si="19"/>
        <v>94.890893554687963</v>
      </c>
      <c r="L184" s="20">
        <f t="shared" si="20"/>
        <v>0.67738810210149825</v>
      </c>
      <c r="M184" s="20">
        <f t="shared" si="21"/>
        <v>1.3427514202533097</v>
      </c>
      <c r="N184" s="18"/>
      <c r="O184" s="18"/>
      <c r="P184" s="18">
        <f t="shared" si="22"/>
        <v>0.74115099209927859</v>
      </c>
    </row>
    <row r="185" spans="1:16" x14ac:dyDescent="0.15">
      <c r="A185" s="18">
        <v>92</v>
      </c>
      <c r="B185" s="18">
        <v>183</v>
      </c>
      <c r="D185">
        <v>673.58001708984398</v>
      </c>
      <c r="E185">
        <v>617.03771972656295</v>
      </c>
      <c r="F185">
        <v>482.06747436523398</v>
      </c>
      <c r="G185">
        <v>477.48324584960898</v>
      </c>
      <c r="I185" s="19">
        <f t="shared" si="17"/>
        <v>191.51254272461</v>
      </c>
      <c r="J185" s="19">
        <f t="shared" si="18"/>
        <v>139.55447387695398</v>
      </c>
      <c r="K185" s="19">
        <f t="shared" si="19"/>
        <v>93.824411010742224</v>
      </c>
      <c r="L185" s="20">
        <f t="shared" si="20"/>
        <v>0.67231388865016095</v>
      </c>
      <c r="M185" s="20">
        <f t="shared" si="21"/>
        <v>1.3413130719284854</v>
      </c>
      <c r="N185" s="18"/>
      <c r="O185" s="18"/>
      <c r="P185" s="18">
        <f t="shared" si="22"/>
        <v>0.63323759607916552</v>
      </c>
    </row>
    <row r="186" spans="1:16" x14ac:dyDescent="0.15">
      <c r="A186" s="18">
        <v>92.5</v>
      </c>
      <c r="B186" s="18">
        <v>184</v>
      </c>
      <c r="D186">
        <v>675.62542724609398</v>
      </c>
      <c r="E186">
        <v>617.70904541015602</v>
      </c>
      <c r="F186">
        <v>482.80706787109398</v>
      </c>
      <c r="G186">
        <v>478.46014404296898</v>
      </c>
      <c r="I186" s="19">
        <f t="shared" si="17"/>
        <v>192.818359375</v>
      </c>
      <c r="J186" s="19">
        <f t="shared" si="18"/>
        <v>139.24890136718705</v>
      </c>
      <c r="K186" s="19">
        <f t="shared" si="19"/>
        <v>95.344128417969074</v>
      </c>
      <c r="L186" s="20">
        <f t="shared" si="20"/>
        <v>0.68470291314223752</v>
      </c>
      <c r="M186" s="20">
        <f t="shared" si="21"/>
        <v>1.3573379615470744</v>
      </c>
      <c r="N186" s="18"/>
      <c r="O186" s="18"/>
      <c r="P186" s="18">
        <f t="shared" si="22"/>
        <v>1.8355195675206513</v>
      </c>
    </row>
    <row r="187" spans="1:16" x14ac:dyDescent="0.15">
      <c r="A187" s="18">
        <v>93</v>
      </c>
      <c r="B187" s="18">
        <v>185</v>
      </c>
      <c r="D187">
        <v>674.91156005859398</v>
      </c>
      <c r="E187">
        <v>617.38714599609398</v>
      </c>
      <c r="F187">
        <v>483.73550415039102</v>
      </c>
      <c r="G187">
        <v>479.42120361328102</v>
      </c>
      <c r="I187" s="19">
        <f t="shared" si="17"/>
        <v>191.17605590820295</v>
      </c>
      <c r="J187" s="19">
        <f t="shared" si="18"/>
        <v>137.96594238281295</v>
      </c>
      <c r="K187" s="19">
        <f t="shared" si="19"/>
        <v>94.599896240233889</v>
      </c>
      <c r="L187" s="20">
        <f t="shared" si="20"/>
        <v>0.6856757153714671</v>
      </c>
      <c r="M187" s="20">
        <f t="shared" si="21"/>
        <v>1.3619466289028166</v>
      </c>
      <c r="N187" s="18"/>
      <c r="O187" s="18"/>
      <c r="P187" s="18">
        <f t="shared" si="22"/>
        <v>2.1812890427594813</v>
      </c>
    </row>
    <row r="188" spans="1:16" x14ac:dyDescent="0.15">
      <c r="A188" s="18">
        <v>93.5</v>
      </c>
      <c r="B188" s="18">
        <v>186</v>
      </c>
      <c r="D188">
        <v>673.54180908203102</v>
      </c>
      <c r="E188">
        <v>616.9052734375</v>
      </c>
      <c r="F188">
        <v>483.30615234375</v>
      </c>
      <c r="G188">
        <v>478.86776733398398</v>
      </c>
      <c r="I188" s="19">
        <f t="shared" si="17"/>
        <v>190.23565673828102</v>
      </c>
      <c r="J188" s="19">
        <f t="shared" si="18"/>
        <v>138.03750610351602</v>
      </c>
      <c r="K188" s="19">
        <f t="shared" si="19"/>
        <v>93.609402465819812</v>
      </c>
      <c r="L188" s="20">
        <f t="shared" si="20"/>
        <v>0.67814469493255669</v>
      </c>
      <c r="M188" s="20">
        <f t="shared" si="21"/>
        <v>1.358051473590419</v>
      </c>
      <c r="N188" s="18"/>
      <c r="O188" s="18"/>
      <c r="P188" s="18">
        <f t="shared" si="22"/>
        <v>1.8890514598791768</v>
      </c>
    </row>
    <row r="189" spans="1:16" x14ac:dyDescent="0.15">
      <c r="A189" s="18">
        <v>94</v>
      </c>
      <c r="B189" s="18">
        <v>187</v>
      </c>
      <c r="D189">
        <v>671.9052734375</v>
      </c>
      <c r="E189">
        <v>615.24700927734398</v>
      </c>
      <c r="F189">
        <v>481.947021484375</v>
      </c>
      <c r="G189">
        <v>477.69973754882801</v>
      </c>
      <c r="I189" s="19">
        <f t="shared" si="17"/>
        <v>189.958251953125</v>
      </c>
      <c r="J189" s="19">
        <f t="shared" si="18"/>
        <v>137.54727172851597</v>
      </c>
      <c r="K189" s="19">
        <f t="shared" si="19"/>
        <v>93.675161743163827</v>
      </c>
      <c r="L189" s="20">
        <f t="shared" si="20"/>
        <v>0.68103976593629023</v>
      </c>
      <c r="M189" s="20">
        <f t="shared" si="21"/>
        <v>1.3645824097206649</v>
      </c>
      <c r="N189" s="18"/>
      <c r="O189" s="18"/>
      <c r="P189" s="18">
        <f t="shared" si="22"/>
        <v>2.3790409046065863</v>
      </c>
    </row>
    <row r="190" spans="1:16" x14ac:dyDescent="0.15">
      <c r="A190" s="18">
        <v>94.5</v>
      </c>
      <c r="B190" s="18">
        <v>188</v>
      </c>
      <c r="D190">
        <v>672.74285888671898</v>
      </c>
      <c r="E190">
        <v>614.47509765625</v>
      </c>
      <c r="F190">
        <v>482.03985595703102</v>
      </c>
      <c r="G190">
        <v>477.89312744140602</v>
      </c>
      <c r="I190" s="19">
        <f t="shared" si="17"/>
        <v>190.70300292968795</v>
      </c>
      <c r="J190" s="19">
        <f t="shared" si="18"/>
        <v>136.58197021484398</v>
      </c>
      <c r="K190" s="19">
        <f t="shared" si="19"/>
        <v>95.095623779297171</v>
      </c>
      <c r="L190" s="20">
        <f t="shared" si="20"/>
        <v>0.69625312645374338</v>
      </c>
      <c r="M190" s="20">
        <f t="shared" si="21"/>
        <v>1.3834316353646308</v>
      </c>
      <c r="N190" s="18"/>
      <c r="O190" s="18"/>
      <c r="P190" s="18">
        <f t="shared" si="22"/>
        <v>3.7932212644565784</v>
      </c>
    </row>
    <row r="191" spans="1:16" x14ac:dyDescent="0.15">
      <c r="A191" s="18">
        <v>95</v>
      </c>
      <c r="B191" s="18">
        <v>189</v>
      </c>
      <c r="D191">
        <v>671.49249267578102</v>
      </c>
      <c r="E191">
        <v>614.15515136718795</v>
      </c>
      <c r="F191">
        <v>482.00723266601602</v>
      </c>
      <c r="G191">
        <v>478.44247436523398</v>
      </c>
      <c r="I191" s="19">
        <f t="shared" si="17"/>
        <v>189.485260009765</v>
      </c>
      <c r="J191" s="19">
        <f t="shared" si="18"/>
        <v>135.71267700195398</v>
      </c>
      <c r="K191" s="19">
        <f t="shared" si="19"/>
        <v>94.486386108397227</v>
      </c>
      <c r="L191" s="20">
        <f t="shared" si="20"/>
        <v>0.69622372939439414</v>
      </c>
      <c r="M191" s="20">
        <f t="shared" si="21"/>
        <v>1.3870381034317942</v>
      </c>
      <c r="N191" s="18"/>
      <c r="O191" s="18"/>
      <c r="P191" s="18">
        <f t="shared" si="22"/>
        <v>4.0637998232442945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718.92034912109398</v>
      </c>
      <c r="E2">
        <v>567.12457275390602</v>
      </c>
      <c r="F2">
        <v>482.25100708007801</v>
      </c>
      <c r="G2">
        <v>474.08367919921898</v>
      </c>
      <c r="I2" s="7">
        <f t="shared" ref="I2:J65" si="0">D2-F2</f>
        <v>236.66934204101597</v>
      </c>
      <c r="J2" s="7">
        <f t="shared" si="0"/>
        <v>93.040893554687045</v>
      </c>
      <c r="K2" s="7">
        <f t="shared" ref="K2:K65" si="1">I2-0.7*J2</f>
        <v>171.54071655273503</v>
      </c>
      <c r="L2" s="8">
        <f t="shared" ref="L2:L65" si="2">K2/J2</f>
        <v>1.8437131244005929</v>
      </c>
      <c r="M2" s="8"/>
      <c r="N2" s="18">
        <f>LINEST(V64:V104,U64:U104)</f>
        <v>-8.4650994631793007E-3</v>
      </c>
      <c r="O2" s="9">
        <f>AVERAGE(M38:M45)</f>
        <v>1.7523466652928825</v>
      </c>
    </row>
    <row r="3" spans="1:16" x14ac:dyDescent="0.15">
      <c r="A3" s="6">
        <v>1</v>
      </c>
      <c r="B3" s="6">
        <v>1</v>
      </c>
      <c r="C3" s="6" t="s">
        <v>7</v>
      </c>
      <c r="D3">
        <v>702.68109130859398</v>
      </c>
      <c r="E3">
        <v>560.49090576171898</v>
      </c>
      <c r="F3">
        <v>482.19094848632801</v>
      </c>
      <c r="G3">
        <v>473.86788940429699</v>
      </c>
      <c r="I3" s="7">
        <f t="shared" si="0"/>
        <v>220.49014282226597</v>
      </c>
      <c r="J3" s="7">
        <f t="shared" si="0"/>
        <v>86.623016357421989</v>
      </c>
      <c r="K3" s="7">
        <f t="shared" si="1"/>
        <v>159.85403137207058</v>
      </c>
      <c r="L3" s="8">
        <f t="shared" si="2"/>
        <v>1.8453990416644508</v>
      </c>
      <c r="M3" s="8"/>
      <c r="N3" s="18"/>
    </row>
    <row r="4" spans="1:16" ht="15" x14ac:dyDescent="0.15">
      <c r="A4" s="6">
        <v>1.5</v>
      </c>
      <c r="B4" s="6">
        <v>2</v>
      </c>
      <c r="D4">
        <v>703.60437011718795</v>
      </c>
      <c r="E4">
        <v>560.525146484375</v>
      </c>
      <c r="F4">
        <v>482.35507202148398</v>
      </c>
      <c r="G4">
        <v>473.78463745117199</v>
      </c>
      <c r="I4" s="7">
        <f t="shared" si="0"/>
        <v>221.24929809570398</v>
      </c>
      <c r="J4" s="7">
        <f t="shared" si="0"/>
        <v>86.740509033203011</v>
      </c>
      <c r="K4" s="7">
        <f t="shared" si="1"/>
        <v>160.53094177246186</v>
      </c>
      <c r="L4" s="8">
        <f t="shared" si="2"/>
        <v>1.8507032476718916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729.19226074218795</v>
      </c>
      <c r="E5">
        <v>569.77764892578102</v>
      </c>
      <c r="F5">
        <v>481.85629272460898</v>
      </c>
      <c r="G5">
        <v>474.06005859375</v>
      </c>
      <c r="I5" s="7">
        <f t="shared" si="0"/>
        <v>247.33596801757898</v>
      </c>
      <c r="J5" s="7">
        <f t="shared" si="0"/>
        <v>95.717590332031023</v>
      </c>
      <c r="K5" s="7">
        <f t="shared" si="1"/>
        <v>180.33365478515725</v>
      </c>
      <c r="L5" s="8">
        <f t="shared" si="2"/>
        <v>1.8840179131088117</v>
      </c>
      <c r="M5" s="8"/>
      <c r="N5" s="18">
        <f>RSQ(V64:V104,U64:U104)</f>
        <v>0.97803592530410144</v>
      </c>
    </row>
    <row r="6" spans="1:16" x14ac:dyDescent="0.15">
      <c r="A6" s="6">
        <v>2.5</v>
      </c>
      <c r="B6" s="6">
        <v>4</v>
      </c>
      <c r="C6" s="6" t="s">
        <v>5</v>
      </c>
      <c r="D6">
        <v>725.88818359375</v>
      </c>
      <c r="E6">
        <v>570.19097900390602</v>
      </c>
      <c r="F6">
        <v>481.53802490234398</v>
      </c>
      <c r="G6">
        <v>473.10049438476602</v>
      </c>
      <c r="I6" s="7">
        <f t="shared" si="0"/>
        <v>244.35015869140602</v>
      </c>
      <c r="J6" s="7">
        <f t="shared" si="0"/>
        <v>97.09048461914</v>
      </c>
      <c r="K6" s="7">
        <f t="shared" si="1"/>
        <v>176.38681945800803</v>
      </c>
      <c r="L6" s="8">
        <f t="shared" si="2"/>
        <v>1.8167261204836533</v>
      </c>
      <c r="M6" s="8">
        <f t="shared" ref="M6:M22" si="3">L6+ABS($N$2)*A6</f>
        <v>1.8378888691416015</v>
      </c>
      <c r="P6" s="6">
        <f t="shared" ref="P6:P69" si="4">(M6-$O$2)/$O$2*100</f>
        <v>4.8815799717587112</v>
      </c>
    </row>
    <row r="7" spans="1:16" x14ac:dyDescent="0.15">
      <c r="A7" s="6">
        <v>3</v>
      </c>
      <c r="B7" s="6">
        <v>5</v>
      </c>
      <c r="C7" s="6" t="s">
        <v>8</v>
      </c>
      <c r="D7">
        <v>728.3935546875</v>
      </c>
      <c r="E7">
        <v>572.72399902343795</v>
      </c>
      <c r="F7">
        <v>482.465576171875</v>
      </c>
      <c r="G7">
        <v>473.84426879882801</v>
      </c>
      <c r="I7" s="7">
        <f t="shared" si="0"/>
        <v>245.927978515625</v>
      </c>
      <c r="J7" s="7">
        <f t="shared" si="0"/>
        <v>98.879730224609943</v>
      </c>
      <c r="K7" s="7">
        <f t="shared" si="1"/>
        <v>176.71216735839806</v>
      </c>
      <c r="L7" s="8">
        <f t="shared" si="2"/>
        <v>1.7871424907510174</v>
      </c>
      <c r="M7" s="8">
        <f t="shared" si="3"/>
        <v>1.8125377891405552</v>
      </c>
      <c r="P7" s="6">
        <f t="shared" si="4"/>
        <v>3.4348867743936093</v>
      </c>
    </row>
    <row r="8" spans="1:16" x14ac:dyDescent="0.15">
      <c r="A8" s="6">
        <v>3.5</v>
      </c>
      <c r="B8" s="6">
        <v>6</v>
      </c>
      <c r="D8">
        <v>730.09655761718795</v>
      </c>
      <c r="E8">
        <v>574.65509033203102</v>
      </c>
      <c r="F8">
        <v>481.469970703125</v>
      </c>
      <c r="G8">
        <v>473.37789916992199</v>
      </c>
      <c r="I8" s="7">
        <f t="shared" si="0"/>
        <v>248.62658691406295</v>
      </c>
      <c r="J8" s="7">
        <f t="shared" si="0"/>
        <v>101.27719116210903</v>
      </c>
      <c r="K8" s="7">
        <f t="shared" si="1"/>
        <v>177.73255310058664</v>
      </c>
      <c r="L8" s="8">
        <f t="shared" si="2"/>
        <v>1.7549119506691251</v>
      </c>
      <c r="M8" s="8">
        <f t="shared" si="3"/>
        <v>1.7845397987902527</v>
      </c>
      <c r="P8" s="6">
        <f t="shared" si="4"/>
        <v>1.8371441070987808</v>
      </c>
    </row>
    <row r="9" spans="1:16" x14ac:dyDescent="0.15">
      <c r="A9" s="6">
        <v>4</v>
      </c>
      <c r="B9" s="6">
        <v>7</v>
      </c>
      <c r="D9">
        <v>719.248779296875</v>
      </c>
      <c r="E9">
        <v>570.09527587890602</v>
      </c>
      <c r="F9">
        <v>481.91754150390602</v>
      </c>
      <c r="G9">
        <v>473.74539184570301</v>
      </c>
      <c r="I9" s="7">
        <f t="shared" si="0"/>
        <v>237.33123779296898</v>
      </c>
      <c r="J9" s="7">
        <f t="shared" si="0"/>
        <v>96.349884033203011</v>
      </c>
      <c r="K9" s="7">
        <f t="shared" si="1"/>
        <v>169.88631896972686</v>
      </c>
      <c r="L9" s="8">
        <f t="shared" si="2"/>
        <v>1.7632228691752503</v>
      </c>
      <c r="M9" s="8">
        <f t="shared" si="3"/>
        <v>1.7970832670279675</v>
      </c>
      <c r="P9" s="6">
        <f t="shared" si="4"/>
        <v>2.5529538544593757</v>
      </c>
    </row>
    <row r="10" spans="1:16" x14ac:dyDescent="0.15">
      <c r="A10" s="6">
        <v>4.5</v>
      </c>
      <c r="B10" s="6">
        <v>8</v>
      </c>
      <c r="D10">
        <v>717.66461181640602</v>
      </c>
      <c r="E10">
        <v>571.20587158203102</v>
      </c>
      <c r="F10">
        <v>481.83145141601602</v>
      </c>
      <c r="G10">
        <v>473.22097778320301</v>
      </c>
      <c r="I10" s="7">
        <f t="shared" si="0"/>
        <v>235.83316040039</v>
      </c>
      <c r="J10" s="7">
        <f t="shared" si="0"/>
        <v>97.984893798828011</v>
      </c>
      <c r="K10" s="7">
        <f t="shared" si="1"/>
        <v>167.2437347412104</v>
      </c>
      <c r="L10" s="8">
        <f t="shared" si="2"/>
        <v>1.7068318212864235</v>
      </c>
      <c r="M10" s="8">
        <f t="shared" si="3"/>
        <v>1.7449247688707303</v>
      </c>
      <c r="P10" s="6">
        <f t="shared" si="4"/>
        <v>-0.42354041977828111</v>
      </c>
    </row>
    <row r="11" spans="1:16" x14ac:dyDescent="0.15">
      <c r="A11" s="6">
        <v>5</v>
      </c>
      <c r="B11" s="6">
        <v>9</v>
      </c>
      <c r="D11">
        <v>717.346923828125</v>
      </c>
      <c r="E11">
        <v>569.50616455078102</v>
      </c>
      <c r="F11">
        <v>482.287841796875</v>
      </c>
      <c r="G11">
        <v>473.96157836914102</v>
      </c>
      <c r="I11" s="7">
        <f t="shared" si="0"/>
        <v>235.05908203125</v>
      </c>
      <c r="J11" s="7">
        <f t="shared" si="0"/>
        <v>95.54458618164</v>
      </c>
      <c r="K11" s="7">
        <f t="shared" si="1"/>
        <v>168.17787170410202</v>
      </c>
      <c r="L11" s="8">
        <f t="shared" si="2"/>
        <v>1.760203046820243</v>
      </c>
      <c r="M11" s="8">
        <f t="shared" si="3"/>
        <v>1.8025285441361394</v>
      </c>
      <c r="P11" s="6">
        <f t="shared" si="4"/>
        <v>2.8636958563715247</v>
      </c>
    </row>
    <row r="12" spans="1:16" x14ac:dyDescent="0.15">
      <c r="A12" s="6">
        <v>5.5</v>
      </c>
      <c r="B12" s="6">
        <v>10</v>
      </c>
      <c r="D12">
        <v>723.684814453125</v>
      </c>
      <c r="E12">
        <v>571.4921875</v>
      </c>
      <c r="F12">
        <v>481.28823852539102</v>
      </c>
      <c r="G12">
        <v>473.07244873046898</v>
      </c>
      <c r="I12" s="7">
        <f t="shared" si="0"/>
        <v>242.39657592773398</v>
      </c>
      <c r="J12" s="7">
        <f t="shared" si="0"/>
        <v>98.419738769531023</v>
      </c>
      <c r="K12" s="7">
        <f t="shared" si="1"/>
        <v>173.50275878906228</v>
      </c>
      <c r="L12" s="8">
        <f t="shared" si="2"/>
        <v>1.762885788544438</v>
      </c>
      <c r="M12" s="8">
        <f t="shared" si="3"/>
        <v>1.8094438355919242</v>
      </c>
      <c r="P12" s="6">
        <f t="shared" si="4"/>
        <v>3.2583261879577141</v>
      </c>
    </row>
    <row r="13" spans="1:16" x14ac:dyDescent="0.15">
      <c r="A13" s="6">
        <v>6</v>
      </c>
      <c r="B13" s="6">
        <v>11</v>
      </c>
      <c r="D13">
        <v>700.69470214843795</v>
      </c>
      <c r="E13">
        <v>564.56890869140602</v>
      </c>
      <c r="F13">
        <v>481.45715332031301</v>
      </c>
      <c r="G13">
        <v>473.14572143554699</v>
      </c>
      <c r="I13" s="7">
        <f t="shared" si="0"/>
        <v>219.23754882812494</v>
      </c>
      <c r="J13" s="7">
        <f t="shared" si="0"/>
        <v>91.423187255859034</v>
      </c>
      <c r="K13" s="7">
        <f t="shared" si="1"/>
        <v>155.24131774902361</v>
      </c>
      <c r="L13" s="8">
        <f t="shared" si="2"/>
        <v>1.698051910119494</v>
      </c>
      <c r="M13" s="8">
        <f t="shared" si="3"/>
        <v>1.7488425068985698</v>
      </c>
      <c r="P13" s="6">
        <f t="shared" si="4"/>
        <v>-0.19996947314800026</v>
      </c>
    </row>
    <row r="14" spans="1:16" x14ac:dyDescent="0.15">
      <c r="A14" s="6">
        <v>6.5</v>
      </c>
      <c r="B14" s="6">
        <v>12</v>
      </c>
      <c r="D14">
        <v>724.74713134765602</v>
      </c>
      <c r="E14">
        <v>575.94677734375</v>
      </c>
      <c r="F14">
        <v>481.75460815429699</v>
      </c>
      <c r="G14">
        <v>473.61569213867199</v>
      </c>
      <c r="I14" s="7">
        <f t="shared" si="0"/>
        <v>242.99252319335903</v>
      </c>
      <c r="J14" s="7">
        <f t="shared" si="0"/>
        <v>102.33108520507801</v>
      </c>
      <c r="K14" s="7">
        <f t="shared" si="1"/>
        <v>171.36076354980443</v>
      </c>
      <c r="L14" s="8">
        <f t="shared" si="2"/>
        <v>1.674571936830207</v>
      </c>
      <c r="M14" s="8">
        <f t="shared" si="3"/>
        <v>1.7295950833408724</v>
      </c>
      <c r="P14" s="6">
        <f t="shared" si="4"/>
        <v>-1.2983493735931222</v>
      </c>
    </row>
    <row r="15" spans="1:16" x14ac:dyDescent="0.15">
      <c r="A15" s="6">
        <v>7</v>
      </c>
      <c r="B15" s="6">
        <v>13</v>
      </c>
      <c r="D15">
        <v>712.90637207031295</v>
      </c>
      <c r="E15">
        <v>570.44885253906295</v>
      </c>
      <c r="F15">
        <v>480.56646728515602</v>
      </c>
      <c r="G15">
        <v>472.38311767578102</v>
      </c>
      <c r="I15" s="7">
        <f t="shared" si="0"/>
        <v>232.33990478515693</v>
      </c>
      <c r="J15" s="7">
        <f t="shared" si="0"/>
        <v>98.065734863281932</v>
      </c>
      <c r="K15" s="7">
        <f t="shared" si="1"/>
        <v>163.69389038085959</v>
      </c>
      <c r="L15" s="8">
        <f t="shared" si="2"/>
        <v>1.6692261635429844</v>
      </c>
      <c r="M15" s="8">
        <f t="shared" si="3"/>
        <v>1.7284818597852394</v>
      </c>
      <c r="P15" s="6">
        <f t="shared" si="4"/>
        <v>-1.3618769607812984</v>
      </c>
    </row>
    <row r="16" spans="1:16" x14ac:dyDescent="0.15">
      <c r="A16" s="6">
        <v>7.5</v>
      </c>
      <c r="B16" s="6">
        <v>14</v>
      </c>
      <c r="D16">
        <v>700.85272216796898</v>
      </c>
      <c r="E16">
        <v>565.779296875</v>
      </c>
      <c r="F16">
        <v>481.65411376953102</v>
      </c>
      <c r="G16">
        <v>473.52923583984398</v>
      </c>
      <c r="I16" s="7">
        <f t="shared" si="0"/>
        <v>219.19860839843795</v>
      </c>
      <c r="J16" s="7">
        <f t="shared" si="0"/>
        <v>92.250061035156023</v>
      </c>
      <c r="K16" s="7">
        <f t="shared" si="1"/>
        <v>154.62356567382875</v>
      </c>
      <c r="L16" s="8">
        <f t="shared" si="2"/>
        <v>1.6761351042890098</v>
      </c>
      <c r="M16" s="8">
        <f t="shared" si="3"/>
        <v>1.7396233502628546</v>
      </c>
      <c r="P16" s="6">
        <f t="shared" si="4"/>
        <v>-0.72607294447079862</v>
      </c>
    </row>
    <row r="17" spans="1:16" x14ac:dyDescent="0.15">
      <c r="A17" s="6">
        <v>8</v>
      </c>
      <c r="B17" s="6">
        <v>15</v>
      </c>
      <c r="D17">
        <v>697.40100097656295</v>
      </c>
      <c r="E17">
        <v>564.45172119140602</v>
      </c>
      <c r="F17">
        <v>481.11929321289102</v>
      </c>
      <c r="G17">
        <v>473.13690185546898</v>
      </c>
      <c r="I17" s="7">
        <f t="shared" si="0"/>
        <v>216.28170776367193</v>
      </c>
      <c r="J17" s="7">
        <f t="shared" si="0"/>
        <v>91.314819335937045</v>
      </c>
      <c r="K17" s="7">
        <f t="shared" si="1"/>
        <v>152.361334228516</v>
      </c>
      <c r="L17" s="8">
        <f t="shared" si="2"/>
        <v>1.6685280148011423</v>
      </c>
      <c r="M17" s="8">
        <f t="shared" si="3"/>
        <v>1.7362488105065768</v>
      </c>
      <c r="P17" s="6">
        <f t="shared" si="4"/>
        <v>-0.91864555713439333</v>
      </c>
    </row>
    <row r="18" spans="1:16" x14ac:dyDescent="0.15">
      <c r="A18" s="6">
        <v>8.5</v>
      </c>
      <c r="B18" s="6">
        <v>16</v>
      </c>
      <c r="D18">
        <v>720.328369140625</v>
      </c>
      <c r="E18">
        <v>572.37292480468795</v>
      </c>
      <c r="F18">
        <v>480.20495605468801</v>
      </c>
      <c r="G18">
        <v>472.02923583984398</v>
      </c>
      <c r="I18" s="7">
        <f t="shared" si="0"/>
        <v>240.12341308593699</v>
      </c>
      <c r="J18" s="7">
        <f t="shared" si="0"/>
        <v>100.34368896484398</v>
      </c>
      <c r="K18" s="7">
        <f t="shared" si="1"/>
        <v>169.88283081054621</v>
      </c>
      <c r="L18" s="8">
        <f t="shared" si="2"/>
        <v>1.6930096208648029</v>
      </c>
      <c r="M18" s="8">
        <f t="shared" si="3"/>
        <v>1.7649629663018269</v>
      </c>
      <c r="P18" s="6">
        <f t="shared" si="4"/>
        <v>0.71996604660618013</v>
      </c>
    </row>
    <row r="19" spans="1:16" x14ac:dyDescent="0.15">
      <c r="A19" s="6">
        <v>9</v>
      </c>
      <c r="B19" s="6">
        <v>17</v>
      </c>
      <c r="D19">
        <v>720.79040527343795</v>
      </c>
      <c r="E19">
        <v>574.13244628906295</v>
      </c>
      <c r="F19">
        <v>481.46157836914102</v>
      </c>
      <c r="G19">
        <v>473.40753173828102</v>
      </c>
      <c r="I19" s="7">
        <f t="shared" si="0"/>
        <v>239.32882690429693</v>
      </c>
      <c r="J19" s="7">
        <f t="shared" si="0"/>
        <v>100.72491455078193</v>
      </c>
      <c r="K19" s="7">
        <f t="shared" si="1"/>
        <v>168.82138671874958</v>
      </c>
      <c r="L19" s="8">
        <f t="shared" si="2"/>
        <v>1.6760638365559082</v>
      </c>
      <c r="M19" s="8">
        <f t="shared" si="3"/>
        <v>1.7522497317245218</v>
      </c>
      <c r="P19" s="6">
        <f t="shared" si="4"/>
        <v>-5.5316433831608244E-3</v>
      </c>
    </row>
    <row r="20" spans="1:16" x14ac:dyDescent="0.15">
      <c r="A20" s="6">
        <v>9.5</v>
      </c>
      <c r="B20" s="6">
        <v>18</v>
      </c>
      <c r="D20">
        <v>702.41418457031295</v>
      </c>
      <c r="E20">
        <v>566.38079833984398</v>
      </c>
      <c r="F20">
        <v>480.48117065429699</v>
      </c>
      <c r="G20">
        <v>472.16293334960898</v>
      </c>
      <c r="I20" s="7">
        <f t="shared" si="0"/>
        <v>221.93301391601597</v>
      </c>
      <c r="J20" s="7">
        <f t="shared" si="0"/>
        <v>94.217864990235</v>
      </c>
      <c r="K20" s="7">
        <f t="shared" si="1"/>
        <v>155.98050842285147</v>
      </c>
      <c r="L20" s="8">
        <f t="shared" si="2"/>
        <v>1.6555300678806266</v>
      </c>
      <c r="M20" s="8">
        <f t="shared" si="3"/>
        <v>1.7359485127808301</v>
      </c>
      <c r="P20" s="6">
        <f t="shared" si="4"/>
        <v>-0.93578244743666128</v>
      </c>
    </row>
    <row r="21" spans="1:16" x14ac:dyDescent="0.15">
      <c r="A21" s="6">
        <v>10</v>
      </c>
      <c r="B21" s="6">
        <v>19</v>
      </c>
      <c r="D21">
        <v>687.85809326171898</v>
      </c>
      <c r="E21">
        <v>560.91998291015602</v>
      </c>
      <c r="F21">
        <v>481.42355346679699</v>
      </c>
      <c r="G21">
        <v>473.05764770507801</v>
      </c>
      <c r="I21" s="7">
        <f t="shared" si="0"/>
        <v>206.43453979492199</v>
      </c>
      <c r="J21" s="7">
        <f t="shared" si="0"/>
        <v>87.862335205078011</v>
      </c>
      <c r="K21" s="7">
        <f t="shared" si="1"/>
        <v>144.93090515136737</v>
      </c>
      <c r="L21" s="8">
        <f t="shared" si="2"/>
        <v>1.6495225720223183</v>
      </c>
      <c r="M21" s="8">
        <f t="shared" si="3"/>
        <v>1.7341735666541114</v>
      </c>
      <c r="P21" s="6">
        <f t="shared" si="4"/>
        <v>-1.0370721158495053</v>
      </c>
    </row>
    <row r="22" spans="1:16" x14ac:dyDescent="0.15">
      <c r="A22" s="6">
        <v>10.5</v>
      </c>
      <c r="B22" s="6">
        <v>20</v>
      </c>
      <c r="D22">
        <v>690.80902099609398</v>
      </c>
      <c r="E22">
        <v>562.63201904296898</v>
      </c>
      <c r="F22">
        <v>480.56326293945301</v>
      </c>
      <c r="G22">
        <v>472.356689453125</v>
      </c>
      <c r="I22" s="7">
        <f t="shared" si="0"/>
        <v>210.24575805664097</v>
      </c>
      <c r="J22" s="7">
        <f t="shared" si="0"/>
        <v>90.275329589843977</v>
      </c>
      <c r="K22" s="7">
        <f t="shared" si="1"/>
        <v>147.05302734375019</v>
      </c>
      <c r="L22" s="8">
        <f t="shared" si="2"/>
        <v>1.6289392463242109</v>
      </c>
      <c r="M22" s="8">
        <f t="shared" si="3"/>
        <v>1.7178227906875936</v>
      </c>
      <c r="P22" s="6">
        <f t="shared" si="4"/>
        <v>-1.970150957517228</v>
      </c>
    </row>
    <row r="23" spans="1:16" x14ac:dyDescent="0.15">
      <c r="A23" s="6">
        <v>11</v>
      </c>
      <c r="B23" s="6">
        <v>21</v>
      </c>
      <c r="D23">
        <v>689.60064697265602</v>
      </c>
      <c r="E23">
        <v>560.93933105468795</v>
      </c>
      <c r="F23">
        <v>480.42593383789102</v>
      </c>
      <c r="G23">
        <v>472.20175170898398</v>
      </c>
      <c r="I23" s="7">
        <f t="shared" si="0"/>
        <v>209.174713134765</v>
      </c>
      <c r="J23" s="7">
        <f t="shared" si="0"/>
        <v>88.737579345703978</v>
      </c>
      <c r="K23" s="7">
        <f t="shared" si="1"/>
        <v>147.05840759277223</v>
      </c>
      <c r="L23" s="8">
        <f t="shared" si="2"/>
        <v>1.6572280726732684</v>
      </c>
      <c r="M23" s="8">
        <f>L23+ABS($N$2)*A23</f>
        <v>1.7503441667682407</v>
      </c>
      <c r="P23" s="6">
        <f t="shared" si="4"/>
        <v>-0.11427524954413955</v>
      </c>
    </row>
    <row r="24" spans="1:16" x14ac:dyDescent="0.15">
      <c r="A24" s="6">
        <v>11.5</v>
      </c>
      <c r="B24" s="6">
        <v>22</v>
      </c>
      <c r="D24">
        <v>691.09326171875</v>
      </c>
      <c r="E24">
        <v>561.56024169921898</v>
      </c>
      <c r="F24">
        <v>480.50399780273398</v>
      </c>
      <c r="G24">
        <v>472.79583740234398</v>
      </c>
      <c r="I24" s="7">
        <f t="shared" si="0"/>
        <v>210.58926391601602</v>
      </c>
      <c r="J24" s="7">
        <f t="shared" si="0"/>
        <v>88.764404296875</v>
      </c>
      <c r="K24" s="7">
        <f t="shared" si="1"/>
        <v>148.45418090820351</v>
      </c>
      <c r="L24" s="8">
        <f t="shared" si="2"/>
        <v>1.672451723009309</v>
      </c>
      <c r="M24" s="8">
        <f t="shared" ref="M24:M87" si="5">L24+ABS($N$2)*A24</f>
        <v>1.7698003668358711</v>
      </c>
      <c r="P24" s="6">
        <f t="shared" si="4"/>
        <v>0.99601876093800001</v>
      </c>
    </row>
    <row r="25" spans="1:16" x14ac:dyDescent="0.15">
      <c r="A25" s="6">
        <v>12</v>
      </c>
      <c r="B25" s="6">
        <v>23</v>
      </c>
      <c r="D25">
        <v>690.70422363281295</v>
      </c>
      <c r="E25">
        <v>561.66705322265602</v>
      </c>
      <c r="F25">
        <v>481.03161621093801</v>
      </c>
      <c r="G25">
        <v>473.21618652343801</v>
      </c>
      <c r="I25" s="7">
        <f t="shared" si="0"/>
        <v>209.67260742187494</v>
      </c>
      <c r="J25" s="7">
        <f t="shared" si="0"/>
        <v>88.450866699218011</v>
      </c>
      <c r="K25" s="7">
        <f t="shared" si="1"/>
        <v>147.75700073242234</v>
      </c>
      <c r="L25" s="8">
        <f t="shared" si="2"/>
        <v>1.6704980544156574</v>
      </c>
      <c r="M25" s="8">
        <f t="shared" si="5"/>
        <v>1.772079247973809</v>
      </c>
      <c r="P25" s="6">
        <f t="shared" si="4"/>
        <v>1.1260661529908198</v>
      </c>
    </row>
    <row r="26" spans="1:16" x14ac:dyDescent="0.15">
      <c r="A26" s="6">
        <v>12.5</v>
      </c>
      <c r="B26" s="6">
        <v>24</v>
      </c>
      <c r="D26">
        <v>693.53216552734398</v>
      </c>
      <c r="E26">
        <v>563.86096191406295</v>
      </c>
      <c r="F26">
        <v>481.67694091796898</v>
      </c>
      <c r="G26">
        <v>473.083251953125</v>
      </c>
      <c r="I26" s="7">
        <f t="shared" si="0"/>
        <v>211.855224609375</v>
      </c>
      <c r="J26" s="7">
        <f t="shared" si="0"/>
        <v>90.777709960937955</v>
      </c>
      <c r="K26" s="7">
        <f t="shared" si="1"/>
        <v>148.31082763671844</v>
      </c>
      <c r="L26" s="8">
        <f t="shared" si="2"/>
        <v>1.6337802275529669</v>
      </c>
      <c r="M26" s="8">
        <f t="shared" si="5"/>
        <v>1.7395939708427082</v>
      </c>
      <c r="P26" s="6">
        <f t="shared" si="4"/>
        <v>-0.72774952027217177</v>
      </c>
    </row>
    <row r="27" spans="1:16" x14ac:dyDescent="0.15">
      <c r="A27" s="6">
        <v>13</v>
      </c>
      <c r="B27" s="6">
        <v>25</v>
      </c>
      <c r="D27">
        <v>690.86962890625</v>
      </c>
      <c r="E27">
        <v>562.28466796875</v>
      </c>
      <c r="F27">
        <v>481.55242919921898</v>
      </c>
      <c r="G27">
        <v>473.06924438476602</v>
      </c>
      <c r="I27" s="7">
        <f t="shared" si="0"/>
        <v>209.31719970703102</v>
      </c>
      <c r="J27" s="7">
        <f t="shared" si="0"/>
        <v>89.215423583983977</v>
      </c>
      <c r="K27" s="7">
        <f t="shared" si="1"/>
        <v>146.86640319824224</v>
      </c>
      <c r="L27" s="8">
        <f t="shared" si="2"/>
        <v>1.646199696176837</v>
      </c>
      <c r="M27" s="8">
        <f t="shared" si="5"/>
        <v>1.7562459891981679</v>
      </c>
      <c r="P27" s="6">
        <f t="shared" si="4"/>
        <v>0.22252012016318895</v>
      </c>
    </row>
    <row r="28" spans="1:16" x14ac:dyDescent="0.15">
      <c r="A28" s="6">
        <v>13.5</v>
      </c>
      <c r="B28" s="6">
        <v>26</v>
      </c>
      <c r="D28">
        <v>693.01446533203102</v>
      </c>
      <c r="E28">
        <v>562.16540527343795</v>
      </c>
      <c r="F28">
        <v>481.30422973632801</v>
      </c>
      <c r="G28">
        <v>472.93634033203102</v>
      </c>
      <c r="I28" s="7">
        <f t="shared" si="0"/>
        <v>211.71023559570301</v>
      </c>
      <c r="J28" s="7">
        <f t="shared" si="0"/>
        <v>89.229064941406932</v>
      </c>
      <c r="K28" s="7">
        <f t="shared" si="1"/>
        <v>149.24989013671816</v>
      </c>
      <c r="L28" s="8">
        <f t="shared" si="2"/>
        <v>1.672660026581299</v>
      </c>
      <c r="M28" s="8">
        <f t="shared" si="5"/>
        <v>1.7869388693342196</v>
      </c>
      <c r="P28" s="6">
        <f t="shared" si="4"/>
        <v>1.9740502679334555</v>
      </c>
    </row>
    <row r="29" spans="1:16" x14ac:dyDescent="0.15">
      <c r="A29" s="6">
        <v>14</v>
      </c>
      <c r="B29" s="6">
        <v>27</v>
      </c>
      <c r="D29">
        <v>705.69183349609398</v>
      </c>
      <c r="E29">
        <v>567.80322265625</v>
      </c>
      <c r="F29">
        <v>481.18414306640602</v>
      </c>
      <c r="G29">
        <v>473.03042602539102</v>
      </c>
      <c r="I29" s="7">
        <f t="shared" si="0"/>
        <v>224.50769042968795</v>
      </c>
      <c r="J29" s="7">
        <f t="shared" si="0"/>
        <v>94.772796630858977</v>
      </c>
      <c r="K29" s="7">
        <f t="shared" si="1"/>
        <v>158.16673278808668</v>
      </c>
      <c r="L29" s="8">
        <f t="shared" si="2"/>
        <v>1.6689043524182128</v>
      </c>
      <c r="M29" s="8">
        <f t="shared" si="5"/>
        <v>1.787415744902723</v>
      </c>
      <c r="P29" s="6">
        <f t="shared" si="4"/>
        <v>2.0012638083788725</v>
      </c>
    </row>
    <row r="30" spans="1:16" x14ac:dyDescent="0.15">
      <c r="A30" s="6">
        <v>14.5</v>
      </c>
      <c r="B30" s="6">
        <v>28</v>
      </c>
      <c r="D30">
        <v>712.67736816406295</v>
      </c>
      <c r="E30">
        <v>569.29827880859398</v>
      </c>
      <c r="F30">
        <v>481.56845092773398</v>
      </c>
      <c r="G30">
        <v>473.20135498046898</v>
      </c>
      <c r="I30" s="7">
        <f t="shared" si="0"/>
        <v>231.10891723632898</v>
      </c>
      <c r="J30" s="7">
        <f t="shared" si="0"/>
        <v>96.096923828125</v>
      </c>
      <c r="K30" s="7">
        <f t="shared" si="1"/>
        <v>163.84107055664148</v>
      </c>
      <c r="L30" s="8">
        <f t="shared" si="2"/>
        <v>1.7049564546902758</v>
      </c>
      <c r="M30" s="8">
        <f t="shared" si="5"/>
        <v>1.8277003969063756</v>
      </c>
      <c r="P30" s="6">
        <f t="shared" si="4"/>
        <v>4.3001612127300568</v>
      </c>
    </row>
    <row r="31" spans="1:16" x14ac:dyDescent="0.15">
      <c r="A31" s="6">
        <v>15</v>
      </c>
      <c r="B31" s="6">
        <v>29</v>
      </c>
      <c r="D31">
        <v>713.31024169921898</v>
      </c>
      <c r="E31">
        <v>568.875</v>
      </c>
      <c r="F31">
        <v>480.99841308593801</v>
      </c>
      <c r="G31">
        <v>472.61608886718801</v>
      </c>
      <c r="I31" s="7">
        <f t="shared" si="0"/>
        <v>232.31182861328097</v>
      </c>
      <c r="J31" s="7">
        <f t="shared" si="0"/>
        <v>96.258911132811988</v>
      </c>
      <c r="K31" s="7">
        <f t="shared" si="1"/>
        <v>164.93059082031257</v>
      </c>
      <c r="L31" s="8">
        <f t="shared" si="2"/>
        <v>1.7134059473491419</v>
      </c>
      <c r="M31" s="8">
        <f t="shared" si="5"/>
        <v>1.8403824392968313</v>
      </c>
      <c r="P31" s="6">
        <f t="shared" si="4"/>
        <v>5.0238788789679774</v>
      </c>
    </row>
    <row r="32" spans="1:16" x14ac:dyDescent="0.15">
      <c r="A32" s="6">
        <v>15.5</v>
      </c>
      <c r="B32" s="6">
        <v>30</v>
      </c>
      <c r="D32">
        <v>713.17987060546898</v>
      </c>
      <c r="E32">
        <v>569.21453857421898</v>
      </c>
      <c r="F32">
        <v>479.93634033203102</v>
      </c>
      <c r="G32">
        <v>471.83508300781301</v>
      </c>
      <c r="I32" s="7">
        <f t="shared" si="0"/>
        <v>233.24353027343795</v>
      </c>
      <c r="J32" s="7">
        <f t="shared" si="0"/>
        <v>97.379455566405966</v>
      </c>
      <c r="K32" s="7">
        <f t="shared" si="1"/>
        <v>165.07791137695378</v>
      </c>
      <c r="L32" s="8">
        <f t="shared" si="2"/>
        <v>1.6952026525182431</v>
      </c>
      <c r="M32" s="8">
        <f t="shared" si="5"/>
        <v>1.8264116941975224</v>
      </c>
      <c r="P32" s="6">
        <f t="shared" si="4"/>
        <v>4.2266196735827277</v>
      </c>
    </row>
    <row r="33" spans="1:16" x14ac:dyDescent="0.15">
      <c r="A33" s="6">
        <v>16</v>
      </c>
      <c r="B33" s="6">
        <v>31</v>
      </c>
      <c r="D33">
        <v>707.89892578125</v>
      </c>
      <c r="E33">
        <v>568.78338623046898</v>
      </c>
      <c r="F33">
        <v>480.24819946289102</v>
      </c>
      <c r="G33">
        <v>471.98037719726602</v>
      </c>
      <c r="I33" s="7">
        <f t="shared" si="0"/>
        <v>227.65072631835898</v>
      </c>
      <c r="J33" s="7">
        <f t="shared" si="0"/>
        <v>96.803009033202954</v>
      </c>
      <c r="K33" s="7">
        <f t="shared" si="1"/>
        <v>159.88861999511693</v>
      </c>
      <c r="L33" s="8">
        <f t="shared" si="2"/>
        <v>1.6516905992072615</v>
      </c>
      <c r="M33" s="8">
        <f t="shared" si="5"/>
        <v>1.7871321906181303</v>
      </c>
      <c r="P33" s="6">
        <f t="shared" si="4"/>
        <v>1.9850824048809916</v>
      </c>
    </row>
    <row r="34" spans="1:16" x14ac:dyDescent="0.15">
      <c r="A34" s="6">
        <v>16.5</v>
      </c>
      <c r="B34" s="6">
        <v>32</v>
      </c>
      <c r="D34">
        <v>709.15222167968795</v>
      </c>
      <c r="E34">
        <v>571.55609130859398</v>
      </c>
      <c r="F34">
        <v>480.86911010742199</v>
      </c>
      <c r="G34">
        <v>472.87951660156301</v>
      </c>
      <c r="I34" s="7">
        <f t="shared" si="0"/>
        <v>228.28311157226597</v>
      </c>
      <c r="J34" s="7">
        <f t="shared" si="0"/>
        <v>98.676574707030966</v>
      </c>
      <c r="K34" s="7">
        <f t="shared" si="1"/>
        <v>159.2095092773443</v>
      </c>
      <c r="L34" s="8">
        <f t="shared" si="2"/>
        <v>1.6134478699735431</v>
      </c>
      <c r="M34" s="8">
        <f t="shared" si="5"/>
        <v>1.7531220111160015</v>
      </c>
      <c r="P34" s="6">
        <f t="shared" si="4"/>
        <v>4.424614366983208E-2</v>
      </c>
    </row>
    <row r="35" spans="1:16" x14ac:dyDescent="0.15">
      <c r="A35" s="6">
        <v>17</v>
      </c>
      <c r="B35" s="6">
        <v>33</v>
      </c>
      <c r="D35">
        <v>709.2099609375</v>
      </c>
      <c r="E35">
        <v>571.28875732421898</v>
      </c>
      <c r="F35">
        <v>480.87951660156301</v>
      </c>
      <c r="G35">
        <v>473.11047363281301</v>
      </c>
      <c r="I35" s="7">
        <f t="shared" si="0"/>
        <v>228.33044433593699</v>
      </c>
      <c r="J35" s="7">
        <f t="shared" si="0"/>
        <v>98.178283691405966</v>
      </c>
      <c r="K35" s="7">
        <f t="shared" si="1"/>
        <v>159.60564575195281</v>
      </c>
      <c r="L35" s="8">
        <f t="shared" si="2"/>
        <v>1.6256715818502732</v>
      </c>
      <c r="M35" s="8">
        <f t="shared" si="5"/>
        <v>1.7695782727243212</v>
      </c>
      <c r="P35" s="6">
        <f t="shared" si="4"/>
        <v>0.98334466419968647</v>
      </c>
    </row>
    <row r="36" spans="1:16" x14ac:dyDescent="0.15">
      <c r="A36" s="6">
        <v>17.5</v>
      </c>
      <c r="B36" s="6">
        <v>34</v>
      </c>
      <c r="D36">
        <v>707.251220703125</v>
      </c>
      <c r="E36">
        <v>571.43029785156295</v>
      </c>
      <c r="F36">
        <v>479.49719238281301</v>
      </c>
      <c r="G36">
        <v>471.83306884765602</v>
      </c>
      <c r="I36" s="7">
        <f t="shared" si="0"/>
        <v>227.75402832031199</v>
      </c>
      <c r="J36" s="7">
        <f t="shared" si="0"/>
        <v>99.597229003906932</v>
      </c>
      <c r="K36" s="7">
        <f t="shared" si="1"/>
        <v>158.03596801757715</v>
      </c>
      <c r="L36" s="8">
        <f t="shared" si="2"/>
        <v>1.5867506515806562</v>
      </c>
      <c r="M36" s="8">
        <f t="shared" si="5"/>
        <v>1.7348898921862941</v>
      </c>
      <c r="P36" s="6">
        <f t="shared" si="4"/>
        <v>-0.99619404381214516</v>
      </c>
    </row>
    <row r="37" spans="1:16" x14ac:dyDescent="0.15">
      <c r="A37" s="6">
        <v>18</v>
      </c>
      <c r="B37" s="6">
        <v>35</v>
      </c>
      <c r="D37">
        <v>704.58416748046898</v>
      </c>
      <c r="E37">
        <v>569.72277832031295</v>
      </c>
      <c r="F37">
        <v>480.08807373046898</v>
      </c>
      <c r="G37">
        <v>471.63851928710898</v>
      </c>
      <c r="I37" s="7">
        <f t="shared" si="0"/>
        <v>224.49609375</v>
      </c>
      <c r="J37" s="7">
        <f t="shared" si="0"/>
        <v>98.084259033203978</v>
      </c>
      <c r="K37" s="7">
        <f t="shared" si="1"/>
        <v>155.83711242675722</v>
      </c>
      <c r="L37" s="8">
        <f t="shared" si="2"/>
        <v>1.5888085811404504</v>
      </c>
      <c r="M37" s="8">
        <f t="shared" si="5"/>
        <v>1.7411803714776779</v>
      </c>
      <c r="P37" s="6">
        <f t="shared" si="4"/>
        <v>-0.63721945185648043</v>
      </c>
    </row>
    <row r="38" spans="1:16" x14ac:dyDescent="0.15">
      <c r="A38" s="6">
        <v>18.5</v>
      </c>
      <c r="B38" s="6">
        <v>36</v>
      </c>
      <c r="D38">
        <v>700.995849609375</v>
      </c>
      <c r="E38">
        <v>568.15637207031295</v>
      </c>
      <c r="F38">
        <v>480.78903198242199</v>
      </c>
      <c r="G38">
        <v>472.58206176757801</v>
      </c>
      <c r="I38" s="7">
        <f t="shared" si="0"/>
        <v>220.20681762695301</v>
      </c>
      <c r="J38" s="7">
        <f t="shared" si="0"/>
        <v>95.574310302734943</v>
      </c>
      <c r="K38" s="7">
        <f t="shared" si="1"/>
        <v>153.30480041503856</v>
      </c>
      <c r="L38" s="8">
        <f t="shared" si="2"/>
        <v>1.6040377370178271</v>
      </c>
      <c r="M38" s="8">
        <f t="shared" si="5"/>
        <v>1.7606420770866442</v>
      </c>
      <c r="P38" s="6">
        <f t="shared" si="4"/>
        <v>0.47338873968611828</v>
      </c>
    </row>
    <row r="39" spans="1:16" x14ac:dyDescent="0.15">
      <c r="A39" s="6">
        <v>19</v>
      </c>
      <c r="B39" s="6">
        <v>37</v>
      </c>
      <c r="D39">
        <v>710.95959472656295</v>
      </c>
      <c r="E39">
        <v>573.80902099609398</v>
      </c>
      <c r="F39">
        <v>480.74099731445301</v>
      </c>
      <c r="G39">
        <v>472.752197265625</v>
      </c>
      <c r="I39" s="7">
        <f t="shared" si="0"/>
        <v>230.21859741210994</v>
      </c>
      <c r="J39" s="7">
        <f t="shared" si="0"/>
        <v>101.05682373046898</v>
      </c>
      <c r="K39" s="7">
        <f t="shared" si="1"/>
        <v>159.47882080078165</v>
      </c>
      <c r="L39" s="8">
        <f t="shared" si="2"/>
        <v>1.5781103631965649</v>
      </c>
      <c r="M39" s="8">
        <f t="shared" si="5"/>
        <v>1.7389472529969716</v>
      </c>
      <c r="P39" s="6">
        <f t="shared" si="4"/>
        <v>-0.7646553368292206</v>
      </c>
    </row>
    <row r="40" spans="1:16" x14ac:dyDescent="0.15">
      <c r="A40" s="6">
        <v>19.5</v>
      </c>
      <c r="B40" s="6">
        <v>38</v>
      </c>
      <c r="D40">
        <v>710.022705078125</v>
      </c>
      <c r="E40">
        <v>573.27062988281295</v>
      </c>
      <c r="F40">
        <v>481.27340698242199</v>
      </c>
      <c r="G40">
        <v>472.7822265625</v>
      </c>
      <c r="I40" s="7">
        <f t="shared" si="0"/>
        <v>228.74929809570301</v>
      </c>
      <c r="J40" s="7">
        <f t="shared" si="0"/>
        <v>100.48840332031295</v>
      </c>
      <c r="K40" s="7">
        <f t="shared" si="1"/>
        <v>158.40741577148395</v>
      </c>
      <c r="L40" s="8">
        <f t="shared" si="2"/>
        <v>1.5763750894374409</v>
      </c>
      <c r="M40" s="8">
        <f t="shared" si="5"/>
        <v>1.7414445289694371</v>
      </c>
      <c r="P40" s="6">
        <f t="shared" si="4"/>
        <v>-0.62214495221601807</v>
      </c>
    </row>
    <row r="41" spans="1:16" x14ac:dyDescent="0.15">
      <c r="A41" s="6">
        <v>20</v>
      </c>
      <c r="B41" s="6">
        <v>39</v>
      </c>
      <c r="D41">
        <v>708.16583251953102</v>
      </c>
      <c r="E41">
        <v>571.81353759765602</v>
      </c>
      <c r="F41">
        <v>480.80944824218801</v>
      </c>
      <c r="G41">
        <v>472.30023193359398</v>
      </c>
      <c r="I41" s="7">
        <f t="shared" si="0"/>
        <v>227.35638427734301</v>
      </c>
      <c r="J41" s="7">
        <f t="shared" si="0"/>
        <v>99.513305664062045</v>
      </c>
      <c r="K41" s="7">
        <f t="shared" si="1"/>
        <v>157.69707031249959</v>
      </c>
      <c r="L41" s="8">
        <f t="shared" si="2"/>
        <v>1.5846832668272004</v>
      </c>
      <c r="M41" s="8">
        <f t="shared" si="5"/>
        <v>1.7539852560907865</v>
      </c>
      <c r="P41" s="6">
        <f t="shared" si="4"/>
        <v>9.3508369682667264E-2</v>
      </c>
    </row>
    <row r="42" spans="1:16" x14ac:dyDescent="0.15">
      <c r="A42" s="6">
        <v>20.5</v>
      </c>
      <c r="B42" s="6">
        <v>40</v>
      </c>
      <c r="D42">
        <v>706.29949951171898</v>
      </c>
      <c r="E42">
        <v>570.62170410156295</v>
      </c>
      <c r="F42">
        <v>479.26620483398398</v>
      </c>
      <c r="G42">
        <v>471.52481079101602</v>
      </c>
      <c r="I42" s="7">
        <f t="shared" si="0"/>
        <v>227.033294677735</v>
      </c>
      <c r="J42" s="7">
        <f t="shared" si="0"/>
        <v>99.096893310546932</v>
      </c>
      <c r="K42" s="7">
        <f t="shared" si="1"/>
        <v>157.66546936035215</v>
      </c>
      <c r="L42" s="8">
        <f t="shared" si="2"/>
        <v>1.5910233317432538</v>
      </c>
      <c r="M42" s="8">
        <f t="shared" si="5"/>
        <v>1.7645578707384295</v>
      </c>
      <c r="P42" s="6">
        <f t="shared" si="4"/>
        <v>0.69684872790316532</v>
      </c>
    </row>
    <row r="43" spans="1:16" x14ac:dyDescent="0.15">
      <c r="A43" s="6">
        <v>21</v>
      </c>
      <c r="B43" s="6">
        <v>41</v>
      </c>
      <c r="D43">
        <v>707.36883544921898</v>
      </c>
      <c r="E43">
        <v>571.96826171875</v>
      </c>
      <c r="F43">
        <v>480.24618530273398</v>
      </c>
      <c r="G43">
        <v>471.792236328125</v>
      </c>
      <c r="I43" s="7">
        <f t="shared" si="0"/>
        <v>227.122650146485</v>
      </c>
      <c r="J43" s="7">
        <f t="shared" si="0"/>
        <v>100.176025390625</v>
      </c>
      <c r="K43" s="7">
        <f t="shared" si="1"/>
        <v>156.99943237304751</v>
      </c>
      <c r="L43" s="8">
        <f t="shared" si="2"/>
        <v>1.5672355911591231</v>
      </c>
      <c r="M43" s="8">
        <f t="shared" si="5"/>
        <v>1.7450026798858884</v>
      </c>
      <c r="P43" s="6">
        <f t="shared" si="4"/>
        <v>-0.41909432376878736</v>
      </c>
    </row>
    <row r="44" spans="1:16" x14ac:dyDescent="0.15">
      <c r="A44" s="6">
        <v>21.5</v>
      </c>
      <c r="B44" s="6">
        <v>42</v>
      </c>
      <c r="D44">
        <v>706.68438720703102</v>
      </c>
      <c r="E44">
        <v>570.88983154296898</v>
      </c>
      <c r="F44">
        <v>479.82064819335898</v>
      </c>
      <c r="G44">
        <v>471.92913818359398</v>
      </c>
      <c r="I44" s="7">
        <f t="shared" si="0"/>
        <v>226.86373901367205</v>
      </c>
      <c r="J44" s="7">
        <f t="shared" si="0"/>
        <v>98.960693359375</v>
      </c>
      <c r="K44" s="7">
        <f t="shared" si="1"/>
        <v>157.59125366210955</v>
      </c>
      <c r="L44" s="8">
        <f t="shared" si="2"/>
        <v>1.5924631114882968</v>
      </c>
      <c r="M44" s="8">
        <f t="shared" si="5"/>
        <v>1.7744627499466517</v>
      </c>
      <c r="P44" s="6">
        <f t="shared" si="4"/>
        <v>1.2620838725465722</v>
      </c>
    </row>
    <row r="45" spans="1:16" x14ac:dyDescent="0.15">
      <c r="A45" s="6">
        <v>22</v>
      </c>
      <c r="B45" s="6">
        <v>43</v>
      </c>
      <c r="D45">
        <v>698.75207519531295</v>
      </c>
      <c r="E45">
        <v>568.80609130859398</v>
      </c>
      <c r="F45">
        <v>479.94476318359398</v>
      </c>
      <c r="G45">
        <v>471.70938110351602</v>
      </c>
      <c r="I45" s="7">
        <f t="shared" si="0"/>
        <v>218.80731201171898</v>
      </c>
      <c r="J45" s="7">
        <f t="shared" si="0"/>
        <v>97.096710205077954</v>
      </c>
      <c r="K45" s="7">
        <f t="shared" si="1"/>
        <v>150.8396148681644</v>
      </c>
      <c r="L45" s="8">
        <f t="shared" si="2"/>
        <v>1.5534987184383082</v>
      </c>
      <c r="M45" s="8">
        <f t="shared" si="5"/>
        <v>1.7397309066282529</v>
      </c>
      <c r="P45" s="6">
        <f t="shared" si="4"/>
        <v>-0.71993509700439573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696.46618652343795</v>
      </c>
      <c r="E46">
        <v>568.251220703125</v>
      </c>
      <c r="F46">
        <v>480.54965209960898</v>
      </c>
      <c r="G46">
        <v>472.41833496093801</v>
      </c>
      <c r="I46" s="7">
        <f t="shared" si="0"/>
        <v>215.91653442382898</v>
      </c>
      <c r="J46" s="7">
        <f t="shared" si="0"/>
        <v>95.832885742186988</v>
      </c>
      <c r="K46" s="7">
        <f t="shared" si="1"/>
        <v>148.83351440429809</v>
      </c>
      <c r="L46" s="8">
        <f t="shared" si="2"/>
        <v>1.553052621254621</v>
      </c>
      <c r="M46" s="8">
        <f t="shared" si="5"/>
        <v>1.7435173591761552</v>
      </c>
      <c r="P46" s="6">
        <f t="shared" si="4"/>
        <v>-0.50385613141515972</v>
      </c>
    </row>
    <row r="47" spans="1:16" x14ac:dyDescent="0.15">
      <c r="A47" s="6">
        <v>23</v>
      </c>
      <c r="B47" s="6">
        <v>45</v>
      </c>
      <c r="D47">
        <v>709.82220458984398</v>
      </c>
      <c r="E47">
        <v>574.91748046875</v>
      </c>
      <c r="F47">
        <v>480.22058105468801</v>
      </c>
      <c r="G47">
        <v>472.68695068359398</v>
      </c>
      <c r="I47" s="7">
        <f t="shared" si="0"/>
        <v>229.60162353515597</v>
      </c>
      <c r="J47" s="7">
        <f t="shared" si="0"/>
        <v>102.23052978515602</v>
      </c>
      <c r="K47" s="7">
        <f t="shared" si="1"/>
        <v>158.04025268554676</v>
      </c>
      <c r="L47" s="8">
        <f t="shared" si="2"/>
        <v>1.5459203138013511</v>
      </c>
      <c r="M47" s="8">
        <f t="shared" si="5"/>
        <v>1.740617601454475</v>
      </c>
      <c r="P47" s="6">
        <f t="shared" si="4"/>
        <v>-0.66933467393834345</v>
      </c>
    </row>
    <row r="48" spans="1:16" x14ac:dyDescent="0.15">
      <c r="A48" s="6">
        <v>23.5</v>
      </c>
      <c r="B48" s="6">
        <v>46</v>
      </c>
      <c r="D48">
        <v>698.43194580078102</v>
      </c>
      <c r="E48">
        <v>570.95172119140602</v>
      </c>
      <c r="F48">
        <v>480.72418212890602</v>
      </c>
      <c r="G48">
        <v>472.69454956054699</v>
      </c>
      <c r="I48" s="7">
        <f t="shared" si="0"/>
        <v>217.707763671875</v>
      </c>
      <c r="J48" s="7">
        <f t="shared" si="0"/>
        <v>98.257171630859034</v>
      </c>
      <c r="K48" s="7">
        <f t="shared" si="1"/>
        <v>148.92774353027369</v>
      </c>
      <c r="L48" s="8">
        <f t="shared" si="2"/>
        <v>1.5156933693326549</v>
      </c>
      <c r="M48" s="8">
        <f t="shared" si="5"/>
        <v>1.7146232067173683</v>
      </c>
      <c r="P48" s="6">
        <f t="shared" si="4"/>
        <v>-2.1527394848672357</v>
      </c>
    </row>
    <row r="49" spans="1:22" x14ac:dyDescent="0.15">
      <c r="A49" s="6">
        <v>24</v>
      </c>
      <c r="B49" s="6">
        <v>47</v>
      </c>
      <c r="D49">
        <v>687.19390869140602</v>
      </c>
      <c r="E49">
        <v>565.65673828125</v>
      </c>
      <c r="F49">
        <v>479.638916015625</v>
      </c>
      <c r="G49">
        <v>471.73538208007801</v>
      </c>
      <c r="I49" s="7">
        <f t="shared" si="0"/>
        <v>207.55499267578102</v>
      </c>
      <c r="J49" s="7">
        <f t="shared" si="0"/>
        <v>93.921356201171989</v>
      </c>
      <c r="K49" s="7">
        <f t="shared" si="1"/>
        <v>141.81004333496065</v>
      </c>
      <c r="L49" s="8">
        <f t="shared" si="2"/>
        <v>1.5098807030768908</v>
      </c>
      <c r="M49" s="8">
        <f t="shared" si="5"/>
        <v>1.7130430901931941</v>
      </c>
      <c r="P49" s="6">
        <f t="shared" si="4"/>
        <v>-2.2429109421176836</v>
      </c>
    </row>
    <row r="50" spans="1:22" x14ac:dyDescent="0.15">
      <c r="A50" s="6">
        <v>24.5</v>
      </c>
      <c r="B50" s="6">
        <v>48</v>
      </c>
      <c r="D50">
        <v>675.83953857421898</v>
      </c>
      <c r="E50">
        <v>560.97894287109398</v>
      </c>
      <c r="F50">
        <v>479.10687255859398</v>
      </c>
      <c r="G50">
        <v>471.32064819335898</v>
      </c>
      <c r="I50" s="7">
        <f t="shared" si="0"/>
        <v>196.732666015625</v>
      </c>
      <c r="J50" s="7">
        <f t="shared" si="0"/>
        <v>89.658294677735</v>
      </c>
      <c r="K50" s="7">
        <f t="shared" si="1"/>
        <v>133.97185974121049</v>
      </c>
      <c r="L50" s="8">
        <f t="shared" si="2"/>
        <v>1.494249474884112</v>
      </c>
      <c r="M50" s="8">
        <f t="shared" si="5"/>
        <v>1.7016444117320049</v>
      </c>
      <c r="P50" s="6">
        <f t="shared" si="4"/>
        <v>-2.8933917337870705</v>
      </c>
    </row>
    <row r="51" spans="1:22" x14ac:dyDescent="0.15">
      <c r="A51" s="6">
        <v>25</v>
      </c>
      <c r="B51" s="6">
        <v>49</v>
      </c>
      <c r="D51">
        <v>691.34942626953102</v>
      </c>
      <c r="E51">
        <v>568.96575927734398</v>
      </c>
      <c r="F51">
        <v>480.03802490234398</v>
      </c>
      <c r="G51">
        <v>471.77581787109398</v>
      </c>
      <c r="I51" s="7">
        <f t="shared" si="0"/>
        <v>211.31140136718705</v>
      </c>
      <c r="J51" s="7">
        <f t="shared" si="0"/>
        <v>97.18994140625</v>
      </c>
      <c r="K51" s="7">
        <f t="shared" si="1"/>
        <v>143.27844238281205</v>
      </c>
      <c r="L51" s="8">
        <f t="shared" si="2"/>
        <v>1.4742106056419355</v>
      </c>
      <c r="M51" s="8">
        <f t="shared" si="5"/>
        <v>1.685838092221418</v>
      </c>
      <c r="P51" s="6">
        <f t="shared" si="4"/>
        <v>-3.7954004415187135</v>
      </c>
    </row>
    <row r="52" spans="1:22" x14ac:dyDescent="0.15">
      <c r="A52" s="6">
        <v>25.5</v>
      </c>
      <c r="B52" s="6">
        <v>50</v>
      </c>
      <c r="D52">
        <v>691.589111328125</v>
      </c>
      <c r="E52">
        <v>567.79742431640602</v>
      </c>
      <c r="F52">
        <v>479.61929321289102</v>
      </c>
      <c r="G52">
        <v>471.469970703125</v>
      </c>
      <c r="I52" s="7">
        <f t="shared" si="0"/>
        <v>211.96981811523398</v>
      </c>
      <c r="J52" s="7">
        <f t="shared" si="0"/>
        <v>96.327453613281023</v>
      </c>
      <c r="K52" s="7">
        <f t="shared" si="1"/>
        <v>144.54060058593728</v>
      </c>
      <c r="L52" s="8">
        <f t="shared" si="2"/>
        <v>1.5005130434176548</v>
      </c>
      <c r="M52" s="8">
        <f t="shared" si="5"/>
        <v>1.7163730797287269</v>
      </c>
      <c r="P52" s="6">
        <f t="shared" si="4"/>
        <v>-2.0528806472287329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686.732666015625</v>
      </c>
      <c r="E53">
        <v>566.93811035156295</v>
      </c>
      <c r="F53">
        <v>480.34066772460898</v>
      </c>
      <c r="G53">
        <v>472.11688232421898</v>
      </c>
      <c r="I53" s="7">
        <f t="shared" si="0"/>
        <v>206.39199829101602</v>
      </c>
      <c r="J53" s="7">
        <f t="shared" si="0"/>
        <v>94.821228027343977</v>
      </c>
      <c r="K53" s="7">
        <f t="shared" si="1"/>
        <v>140.01713867187524</v>
      </c>
      <c r="L53" s="8">
        <f t="shared" si="2"/>
        <v>1.4766433802301941</v>
      </c>
      <c r="M53" s="8">
        <f t="shared" si="5"/>
        <v>1.6967359662728561</v>
      </c>
      <c r="P53" s="6">
        <f t="shared" si="4"/>
        <v>-3.1734987215404575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682.36181640625</v>
      </c>
      <c r="E54">
        <v>565.38079833984398</v>
      </c>
      <c r="F54">
        <v>480.27902221679699</v>
      </c>
      <c r="G54">
        <v>471.91152954101602</v>
      </c>
      <c r="I54" s="7">
        <f t="shared" si="0"/>
        <v>202.08279418945301</v>
      </c>
      <c r="J54" s="7">
        <f t="shared" si="0"/>
        <v>93.469268798827954</v>
      </c>
      <c r="K54" s="7">
        <f t="shared" si="1"/>
        <v>136.65430603027346</v>
      </c>
      <c r="L54" s="8">
        <f t="shared" si="2"/>
        <v>1.4620239120987648</v>
      </c>
      <c r="M54" s="8">
        <f t="shared" si="5"/>
        <v>1.6863490478730163</v>
      </c>
      <c r="P54" s="6">
        <f t="shared" si="4"/>
        <v>-3.7662420756703145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687.934814453125</v>
      </c>
      <c r="E55">
        <v>566.15966796875</v>
      </c>
      <c r="F55">
        <v>480.921142578125</v>
      </c>
      <c r="G55">
        <v>472.821044921875</v>
      </c>
      <c r="I55" s="7">
        <f t="shared" si="0"/>
        <v>207.013671875</v>
      </c>
      <c r="J55" s="7">
        <f t="shared" si="0"/>
        <v>93.338623046875</v>
      </c>
      <c r="K55" s="7">
        <f t="shared" si="1"/>
        <v>141.6766357421875</v>
      </c>
      <c r="L55" s="8">
        <f t="shared" si="2"/>
        <v>1.5178779278866903</v>
      </c>
      <c r="M55" s="8">
        <f t="shared" si="5"/>
        <v>1.7464356133925314</v>
      </c>
      <c r="P55" s="6">
        <f t="shared" si="4"/>
        <v>-0.33732206174873341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682.87872314453102</v>
      </c>
      <c r="E56">
        <v>564.66461181640602</v>
      </c>
      <c r="F56">
        <v>480.16613769531301</v>
      </c>
      <c r="G56">
        <v>472.35589599609398</v>
      </c>
      <c r="I56" s="7">
        <f t="shared" si="0"/>
        <v>202.71258544921801</v>
      </c>
      <c r="J56" s="7">
        <f t="shared" si="0"/>
        <v>92.308715820312045</v>
      </c>
      <c r="K56" s="7">
        <f t="shared" si="1"/>
        <v>138.09648437499959</v>
      </c>
      <c r="L56" s="8">
        <f t="shared" si="2"/>
        <v>1.4960286593501952</v>
      </c>
      <c r="M56" s="8">
        <f t="shared" si="5"/>
        <v>1.7288188945876259</v>
      </c>
      <c r="P56" s="6">
        <f t="shared" si="4"/>
        <v>-1.3426436201951062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676.09899902343795</v>
      </c>
      <c r="E57">
        <v>561.27227783203102</v>
      </c>
      <c r="F57">
        <v>481.16253662109398</v>
      </c>
      <c r="G57">
        <v>472.83306884765602</v>
      </c>
      <c r="I57" s="7">
        <f t="shared" si="0"/>
        <v>194.93646240234398</v>
      </c>
      <c r="J57" s="7">
        <f t="shared" si="0"/>
        <v>88.439208984375</v>
      </c>
      <c r="K57" s="7">
        <f t="shared" si="1"/>
        <v>133.02901611328147</v>
      </c>
      <c r="L57" s="8">
        <f t="shared" si="2"/>
        <v>1.5041859559913564</v>
      </c>
      <c r="M57" s="8">
        <f t="shared" si="5"/>
        <v>1.7412087409603769</v>
      </c>
      <c r="P57" s="6">
        <f t="shared" si="4"/>
        <v>-0.63560050948275337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676.50909423828102</v>
      </c>
      <c r="E58">
        <v>560.91009521484398</v>
      </c>
      <c r="F58">
        <v>480.48239135742199</v>
      </c>
      <c r="G58">
        <v>472.30743408203102</v>
      </c>
      <c r="I58" s="7">
        <f t="shared" si="0"/>
        <v>196.02670288085903</v>
      </c>
      <c r="J58" s="7">
        <f t="shared" si="0"/>
        <v>88.602661132812955</v>
      </c>
      <c r="K58" s="7">
        <f t="shared" si="1"/>
        <v>134.00484008788996</v>
      </c>
      <c r="L58" s="8">
        <f t="shared" si="2"/>
        <v>1.512424552204142</v>
      </c>
      <c r="M58" s="8">
        <f t="shared" si="5"/>
        <v>1.7536798869047521</v>
      </c>
      <c r="P58" s="6">
        <f t="shared" si="4"/>
        <v>7.608206973399978E-2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680.206298828125</v>
      </c>
      <c r="E59">
        <v>560.602294921875</v>
      </c>
      <c r="F59">
        <v>480.84027099609398</v>
      </c>
      <c r="G59">
        <v>472.64132690429699</v>
      </c>
      <c r="I59" s="7">
        <f t="shared" si="0"/>
        <v>199.36602783203102</v>
      </c>
      <c r="J59" s="7">
        <f t="shared" si="0"/>
        <v>87.960968017578011</v>
      </c>
      <c r="K59" s="7">
        <f t="shared" si="1"/>
        <v>137.79335021972642</v>
      </c>
      <c r="L59" s="8">
        <f t="shared" si="2"/>
        <v>1.5665283514409478</v>
      </c>
      <c r="M59" s="8">
        <f t="shared" si="5"/>
        <v>1.8120162358731475</v>
      </c>
      <c r="P59" s="6">
        <f t="shared" si="4"/>
        <v>3.4051236414623474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679.22650146484398</v>
      </c>
      <c r="E60">
        <v>562.55157470703102</v>
      </c>
      <c r="F60">
        <v>480.99279785156301</v>
      </c>
      <c r="G60">
        <v>472.86349487304699</v>
      </c>
      <c r="I60" s="7">
        <f t="shared" si="0"/>
        <v>198.23370361328097</v>
      </c>
      <c r="J60" s="7">
        <f t="shared" si="0"/>
        <v>89.688079833984034</v>
      </c>
      <c r="K60" s="7">
        <f t="shared" si="1"/>
        <v>135.45204772949214</v>
      </c>
      <c r="L60" s="8">
        <f t="shared" si="2"/>
        <v>1.5102569703824511</v>
      </c>
      <c r="M60" s="8">
        <f t="shared" si="5"/>
        <v>1.7599774045462404</v>
      </c>
      <c r="P60" s="6">
        <f t="shared" si="4"/>
        <v>0.43545831452719469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678.62048339843795</v>
      </c>
      <c r="E61">
        <v>562.99505615234398</v>
      </c>
      <c r="F61">
        <v>480.75021362304699</v>
      </c>
      <c r="G61">
        <v>472.27423095703102</v>
      </c>
      <c r="I61" s="7">
        <f t="shared" si="0"/>
        <v>197.87026977539097</v>
      </c>
      <c r="J61" s="7">
        <f t="shared" si="0"/>
        <v>90.720825195312955</v>
      </c>
      <c r="K61" s="7">
        <f t="shared" si="1"/>
        <v>134.3656921386719</v>
      </c>
      <c r="L61" s="8">
        <f t="shared" si="2"/>
        <v>1.4810898363126204</v>
      </c>
      <c r="M61" s="8">
        <f t="shared" si="5"/>
        <v>1.7350428202079993</v>
      </c>
      <c r="P61" s="6">
        <f t="shared" si="4"/>
        <v>-0.98746700225500939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679.32507324218795</v>
      </c>
      <c r="E62">
        <v>564.82629394531295</v>
      </c>
      <c r="F62">
        <v>480.3955078125</v>
      </c>
      <c r="G62">
        <v>472.76260375976602</v>
      </c>
      <c r="I62" s="7">
        <f t="shared" si="0"/>
        <v>198.92956542968795</v>
      </c>
      <c r="J62" s="7">
        <f t="shared" si="0"/>
        <v>92.063690185546932</v>
      </c>
      <c r="K62" s="7">
        <f t="shared" si="1"/>
        <v>134.4849822998051</v>
      </c>
      <c r="L62" s="8">
        <f t="shared" si="2"/>
        <v>1.4607820089414347</v>
      </c>
      <c r="M62" s="8">
        <f t="shared" si="5"/>
        <v>1.7189675425684035</v>
      </c>
      <c r="P62" s="6">
        <f t="shared" si="4"/>
        <v>-1.9048241643955865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685.63781738281295</v>
      </c>
      <c r="E63">
        <v>567.11633300781295</v>
      </c>
      <c r="F63">
        <v>479.97839355468801</v>
      </c>
      <c r="G63">
        <v>471.77423095703102</v>
      </c>
      <c r="I63" s="7">
        <f t="shared" si="0"/>
        <v>205.65942382812494</v>
      </c>
      <c r="J63" s="7">
        <f t="shared" si="0"/>
        <v>95.342102050781932</v>
      </c>
      <c r="K63" s="7">
        <f t="shared" si="1"/>
        <v>138.91995239257761</v>
      </c>
      <c r="L63" s="8">
        <f t="shared" si="2"/>
        <v>1.4570682773344443</v>
      </c>
      <c r="M63" s="8">
        <f t="shared" si="5"/>
        <v>1.7194863606930026</v>
      </c>
      <c r="P63" s="6">
        <f t="shared" si="4"/>
        <v>-1.8752171160372362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684.13409423828102</v>
      </c>
      <c r="E64">
        <v>567.86016845703102</v>
      </c>
      <c r="F64">
        <v>480.09967041015602</v>
      </c>
      <c r="G64">
        <v>471.84988403320301</v>
      </c>
      <c r="I64" s="7">
        <f t="shared" si="0"/>
        <v>204.034423828125</v>
      </c>
      <c r="J64" s="7">
        <f t="shared" si="0"/>
        <v>96.010284423828011</v>
      </c>
      <c r="K64" s="7">
        <f t="shared" si="1"/>
        <v>136.8272247314454</v>
      </c>
      <c r="L64" s="8">
        <f t="shared" si="2"/>
        <v>1.4251309175112428</v>
      </c>
      <c r="M64" s="8">
        <f t="shared" si="5"/>
        <v>1.6917815506013907</v>
      </c>
      <c r="P64" s="6">
        <f t="shared" si="4"/>
        <v>-3.4562290607817117</v>
      </c>
      <c r="U64" s="18">
        <v>12.5</v>
      </c>
      <c r="V64" s="20">
        <f t="shared" ref="V64:V83" si="6">L26</f>
        <v>1.6337802275529669</v>
      </c>
    </row>
    <row r="65" spans="1:22" x14ac:dyDescent="0.15">
      <c r="A65" s="6">
        <v>32</v>
      </c>
      <c r="B65" s="6">
        <v>63</v>
      </c>
      <c r="D65">
        <v>682.8828125</v>
      </c>
      <c r="E65">
        <v>567.71533203125</v>
      </c>
      <c r="F65">
        <v>480.09326171875</v>
      </c>
      <c r="G65">
        <v>472.193359375</v>
      </c>
      <c r="I65" s="7">
        <f t="shared" si="0"/>
        <v>202.78955078125</v>
      </c>
      <c r="J65" s="7">
        <f t="shared" si="0"/>
        <v>95.52197265625</v>
      </c>
      <c r="K65" s="7">
        <f t="shared" si="1"/>
        <v>135.92416992187501</v>
      </c>
      <c r="L65" s="8">
        <f t="shared" si="2"/>
        <v>1.4229623419840618</v>
      </c>
      <c r="M65" s="8">
        <f t="shared" si="5"/>
        <v>1.6938455248057993</v>
      </c>
      <c r="P65" s="6">
        <f t="shared" si="4"/>
        <v>-3.3384456195661203</v>
      </c>
      <c r="U65" s="18">
        <v>13</v>
      </c>
      <c r="V65" s="20">
        <f t="shared" si="6"/>
        <v>1.646199696176837</v>
      </c>
    </row>
    <row r="66" spans="1:22" x14ac:dyDescent="0.15">
      <c r="A66" s="6">
        <v>32.5</v>
      </c>
      <c r="B66" s="6">
        <v>64</v>
      </c>
      <c r="D66">
        <v>684.87249755859398</v>
      </c>
      <c r="E66">
        <v>568.43933105468795</v>
      </c>
      <c r="F66">
        <v>480.40951538085898</v>
      </c>
      <c r="G66">
        <v>472.19375610351602</v>
      </c>
      <c r="I66" s="7">
        <f t="shared" ref="I66:J129" si="7">D66-F66</f>
        <v>204.462982177735</v>
      </c>
      <c r="J66" s="7">
        <f t="shared" si="7"/>
        <v>96.245574951171932</v>
      </c>
      <c r="K66" s="7">
        <f t="shared" ref="K66:K129" si="8">I66-0.7*J66</f>
        <v>137.09107971191466</v>
      </c>
      <c r="L66" s="8">
        <f t="shared" ref="L66:L129" si="9">K66/J66</f>
        <v>1.4243883916893301</v>
      </c>
      <c r="M66" s="8">
        <f t="shared" si="5"/>
        <v>1.6995041242426574</v>
      </c>
      <c r="P66" s="6">
        <f t="shared" si="4"/>
        <v>-3.0155300944059009</v>
      </c>
      <c r="U66" s="18">
        <v>13.5</v>
      </c>
      <c r="V66" s="20">
        <f t="shared" si="6"/>
        <v>1.672660026581299</v>
      </c>
    </row>
    <row r="67" spans="1:22" x14ac:dyDescent="0.15">
      <c r="A67" s="6">
        <v>33</v>
      </c>
      <c r="B67" s="6">
        <v>65</v>
      </c>
      <c r="D67">
        <v>686.01110839843795</v>
      </c>
      <c r="E67">
        <v>569.921630859375</v>
      </c>
      <c r="F67">
        <v>480.12091064453102</v>
      </c>
      <c r="G67">
        <v>471.98199462890602</v>
      </c>
      <c r="I67" s="7">
        <f t="shared" si="7"/>
        <v>205.89019775390693</v>
      </c>
      <c r="J67" s="7">
        <f t="shared" si="7"/>
        <v>97.939636230468977</v>
      </c>
      <c r="K67" s="7">
        <f t="shared" si="8"/>
        <v>137.33245239257866</v>
      </c>
      <c r="L67" s="8">
        <f t="shared" si="9"/>
        <v>1.4022152590950159</v>
      </c>
      <c r="M67" s="8">
        <f t="shared" si="5"/>
        <v>1.6815635413799328</v>
      </c>
      <c r="P67" s="6">
        <f t="shared" si="4"/>
        <v>-4.0393333873305952</v>
      </c>
      <c r="U67" s="18">
        <v>14</v>
      </c>
      <c r="V67" s="20">
        <f t="shared" si="6"/>
        <v>1.6689043524182128</v>
      </c>
    </row>
    <row r="68" spans="1:22" x14ac:dyDescent="0.15">
      <c r="A68" s="6">
        <v>33.5</v>
      </c>
      <c r="B68" s="6">
        <v>66</v>
      </c>
      <c r="D68">
        <v>685.24713134765602</v>
      </c>
      <c r="E68">
        <v>570.02478027343795</v>
      </c>
      <c r="F68">
        <v>479.81185913085898</v>
      </c>
      <c r="G68">
        <v>471.69656372070301</v>
      </c>
      <c r="I68" s="7">
        <f t="shared" si="7"/>
        <v>205.43527221679705</v>
      </c>
      <c r="J68" s="7">
        <f t="shared" si="7"/>
        <v>98.328216552734943</v>
      </c>
      <c r="K68" s="7">
        <f t="shared" si="8"/>
        <v>136.60552062988259</v>
      </c>
      <c r="L68" s="8">
        <f t="shared" si="9"/>
        <v>1.3892809756863529</v>
      </c>
      <c r="M68" s="8">
        <f t="shared" si="5"/>
        <v>1.6728618077028594</v>
      </c>
      <c r="P68" s="6">
        <f t="shared" si="4"/>
        <v>-4.5359094273014877</v>
      </c>
      <c r="U68" s="18">
        <v>14.5</v>
      </c>
      <c r="V68" s="20">
        <f t="shared" si="6"/>
        <v>1.7049564546902758</v>
      </c>
    </row>
    <row r="69" spans="1:22" x14ac:dyDescent="0.15">
      <c r="A69" s="6">
        <v>34</v>
      </c>
      <c r="B69" s="6">
        <v>67</v>
      </c>
      <c r="D69">
        <v>685.87664794921898</v>
      </c>
      <c r="E69">
        <v>569.13201904296898</v>
      </c>
      <c r="F69">
        <v>479.00521850585898</v>
      </c>
      <c r="G69">
        <v>470.76620483398398</v>
      </c>
      <c r="I69" s="7">
        <f t="shared" si="7"/>
        <v>206.87142944336</v>
      </c>
      <c r="J69" s="7">
        <f t="shared" si="7"/>
        <v>98.365814208985</v>
      </c>
      <c r="K69" s="7">
        <f t="shared" si="8"/>
        <v>138.01535949707051</v>
      </c>
      <c r="L69" s="8">
        <f t="shared" si="9"/>
        <v>1.4030825709818993</v>
      </c>
      <c r="M69" s="8">
        <f t="shared" si="5"/>
        <v>1.6908959527299956</v>
      </c>
      <c r="P69" s="6">
        <f t="shared" si="4"/>
        <v>-3.5067668846572788</v>
      </c>
      <c r="U69" s="18">
        <v>15</v>
      </c>
      <c r="V69" s="20">
        <f t="shared" si="6"/>
        <v>1.7134059473491419</v>
      </c>
    </row>
    <row r="70" spans="1:22" x14ac:dyDescent="0.15">
      <c r="A70" s="6">
        <v>34.5</v>
      </c>
      <c r="B70" s="6">
        <v>68</v>
      </c>
      <c r="D70">
        <v>683.64978027343795</v>
      </c>
      <c r="E70">
        <v>568.53009033203102</v>
      </c>
      <c r="F70">
        <v>479.28262329101602</v>
      </c>
      <c r="G70">
        <v>471.25500488281301</v>
      </c>
      <c r="I70" s="7">
        <f t="shared" si="7"/>
        <v>204.36715698242193</v>
      </c>
      <c r="J70" s="7">
        <f t="shared" si="7"/>
        <v>97.275085449218011</v>
      </c>
      <c r="K70" s="7">
        <f t="shared" si="8"/>
        <v>136.27459716796932</v>
      </c>
      <c r="L70" s="8">
        <f t="shared" si="9"/>
        <v>1.400919840251498</v>
      </c>
      <c r="M70" s="8">
        <f t="shared" si="5"/>
        <v>1.6929657717311839</v>
      </c>
      <c r="P70" s="6">
        <f t="shared" ref="P70:P133" si="10">(M70-$O$2)/$O$2*100</f>
        <v>-3.38864990231678</v>
      </c>
      <c r="U70" s="18">
        <v>15.5</v>
      </c>
      <c r="V70" s="20">
        <f t="shared" si="6"/>
        <v>1.6952026525182431</v>
      </c>
    </row>
    <row r="71" spans="1:22" x14ac:dyDescent="0.15">
      <c r="A71" s="6">
        <v>35</v>
      </c>
      <c r="B71" s="6">
        <v>69</v>
      </c>
      <c r="D71">
        <v>683.19470214843795</v>
      </c>
      <c r="E71">
        <v>569.6650390625</v>
      </c>
      <c r="F71">
        <v>479.658935546875</v>
      </c>
      <c r="G71">
        <v>471.45196533203102</v>
      </c>
      <c r="I71" s="7">
        <f t="shared" si="7"/>
        <v>203.53576660156295</v>
      </c>
      <c r="J71" s="7">
        <f t="shared" si="7"/>
        <v>98.213073730468977</v>
      </c>
      <c r="K71" s="7">
        <f t="shared" si="8"/>
        <v>134.78661499023468</v>
      </c>
      <c r="L71" s="8">
        <f t="shared" si="9"/>
        <v>1.3723897427356391</v>
      </c>
      <c r="M71" s="8">
        <f t="shared" si="5"/>
        <v>1.6686682239469146</v>
      </c>
      <c r="P71" s="6">
        <f t="shared" si="10"/>
        <v>-4.7752218783708607</v>
      </c>
      <c r="U71" s="18">
        <v>16</v>
      </c>
      <c r="V71" s="20">
        <f t="shared" si="6"/>
        <v>1.6516905992072615</v>
      </c>
    </row>
    <row r="72" spans="1:22" x14ac:dyDescent="0.15">
      <c r="A72" s="6">
        <v>35.5</v>
      </c>
      <c r="B72" s="6">
        <v>70</v>
      </c>
      <c r="D72">
        <v>681.64520263671898</v>
      </c>
      <c r="E72">
        <v>567.837890625</v>
      </c>
      <c r="F72">
        <v>480.21298217773398</v>
      </c>
      <c r="G72">
        <v>471.76382446289102</v>
      </c>
      <c r="I72" s="7">
        <f t="shared" si="7"/>
        <v>201.432220458985</v>
      </c>
      <c r="J72" s="7">
        <f t="shared" si="7"/>
        <v>96.074066162108977</v>
      </c>
      <c r="K72" s="7">
        <f t="shared" si="8"/>
        <v>134.18037414550872</v>
      </c>
      <c r="L72" s="8">
        <f t="shared" si="9"/>
        <v>1.3966346955597955</v>
      </c>
      <c r="M72" s="8">
        <f t="shared" si="5"/>
        <v>1.6971457265026606</v>
      </c>
      <c r="P72" s="6">
        <f t="shared" si="10"/>
        <v>-3.1501152074264813</v>
      </c>
      <c r="U72" s="18">
        <v>16.5</v>
      </c>
      <c r="V72" s="20">
        <f t="shared" si="6"/>
        <v>1.6134478699735431</v>
      </c>
    </row>
    <row r="73" spans="1:22" x14ac:dyDescent="0.15">
      <c r="A73" s="6">
        <v>36</v>
      </c>
      <c r="B73" s="6">
        <v>71</v>
      </c>
      <c r="D73">
        <v>678.91174316406295</v>
      </c>
      <c r="E73">
        <v>566.34118652343795</v>
      </c>
      <c r="F73">
        <v>479.95916748046898</v>
      </c>
      <c r="G73">
        <v>471.3623046875</v>
      </c>
      <c r="I73" s="7">
        <f t="shared" si="7"/>
        <v>198.95257568359398</v>
      </c>
      <c r="J73" s="7">
        <f t="shared" si="7"/>
        <v>94.978881835937955</v>
      </c>
      <c r="K73" s="7">
        <f t="shared" si="8"/>
        <v>132.4673583984374</v>
      </c>
      <c r="L73" s="8">
        <f t="shared" si="9"/>
        <v>1.3947032839074192</v>
      </c>
      <c r="M73" s="8">
        <f t="shared" si="5"/>
        <v>1.6994468645818741</v>
      </c>
      <c r="P73" s="6">
        <f t="shared" si="10"/>
        <v>-3.0187976933300975</v>
      </c>
      <c r="U73" s="18">
        <v>17</v>
      </c>
      <c r="V73" s="20">
        <f t="shared" si="6"/>
        <v>1.6256715818502732</v>
      </c>
    </row>
    <row r="74" spans="1:22" x14ac:dyDescent="0.15">
      <c r="A74" s="6">
        <v>36.5</v>
      </c>
      <c r="B74" s="6">
        <v>72</v>
      </c>
      <c r="D74">
        <v>681.14727783203102</v>
      </c>
      <c r="E74">
        <v>568.945556640625</v>
      </c>
      <c r="F74">
        <v>480.40792846679699</v>
      </c>
      <c r="G74">
        <v>472.2578125</v>
      </c>
      <c r="I74" s="7">
        <f t="shared" si="7"/>
        <v>200.73934936523403</v>
      </c>
      <c r="J74" s="7">
        <f t="shared" si="7"/>
        <v>96.687744140625</v>
      </c>
      <c r="K74" s="7">
        <f t="shared" si="8"/>
        <v>133.05792846679654</v>
      </c>
      <c r="L74" s="8">
        <f t="shared" si="9"/>
        <v>1.3761612668641214</v>
      </c>
      <c r="M74" s="8">
        <f t="shared" si="5"/>
        <v>1.685137397270166</v>
      </c>
      <c r="P74" s="6">
        <f t="shared" si="10"/>
        <v>-3.8353865336048307</v>
      </c>
      <c r="U74" s="18">
        <v>17.5</v>
      </c>
      <c r="V74" s="20">
        <f t="shared" si="6"/>
        <v>1.5867506515806562</v>
      </c>
    </row>
    <row r="75" spans="1:22" x14ac:dyDescent="0.15">
      <c r="A75" s="6">
        <v>37</v>
      </c>
      <c r="B75" s="6">
        <v>73</v>
      </c>
      <c r="D75">
        <v>680.56640625</v>
      </c>
      <c r="E75">
        <v>567.68688964843795</v>
      </c>
      <c r="F75">
        <v>480.538818359375</v>
      </c>
      <c r="G75">
        <v>472.13211059570301</v>
      </c>
      <c r="I75" s="7">
        <f t="shared" si="7"/>
        <v>200.027587890625</v>
      </c>
      <c r="J75" s="7">
        <f t="shared" si="7"/>
        <v>95.554779052734943</v>
      </c>
      <c r="K75" s="7">
        <f t="shared" si="8"/>
        <v>133.13924255371055</v>
      </c>
      <c r="L75" s="8">
        <f t="shared" si="9"/>
        <v>1.3933289770910717</v>
      </c>
      <c r="M75" s="8">
        <f t="shared" si="5"/>
        <v>1.7065376572287059</v>
      </c>
      <c r="P75" s="6">
        <f t="shared" si="10"/>
        <v>-2.6141521521667777</v>
      </c>
      <c r="U75" s="18">
        <v>18</v>
      </c>
      <c r="V75" s="20">
        <f t="shared" si="6"/>
        <v>1.5888085811404504</v>
      </c>
    </row>
    <row r="76" spans="1:22" x14ac:dyDescent="0.15">
      <c r="A76" s="6">
        <v>37.5</v>
      </c>
      <c r="B76" s="6">
        <v>74</v>
      </c>
      <c r="D76">
        <v>684.962890625</v>
      </c>
      <c r="E76">
        <v>569.49298095703102</v>
      </c>
      <c r="F76">
        <v>478.97717285156301</v>
      </c>
      <c r="G76">
        <v>471.05364990234398</v>
      </c>
      <c r="I76" s="7">
        <f t="shared" si="7"/>
        <v>205.98571777343699</v>
      </c>
      <c r="J76" s="7">
        <f t="shared" si="7"/>
        <v>98.439331054687045</v>
      </c>
      <c r="K76" s="7">
        <f t="shared" si="8"/>
        <v>137.07818603515608</v>
      </c>
      <c r="L76" s="8">
        <f t="shared" si="9"/>
        <v>1.3925144001537717</v>
      </c>
      <c r="M76" s="8">
        <f t="shared" si="5"/>
        <v>1.7099556300229954</v>
      </c>
      <c r="P76" s="6">
        <f t="shared" si="10"/>
        <v>-2.4191009752514896</v>
      </c>
      <c r="U76" s="18">
        <v>18.5</v>
      </c>
      <c r="V76" s="20">
        <f t="shared" si="6"/>
        <v>1.6040377370178271</v>
      </c>
    </row>
    <row r="77" spans="1:22" x14ac:dyDescent="0.15">
      <c r="A77" s="6">
        <v>38</v>
      </c>
      <c r="B77" s="6">
        <v>75</v>
      </c>
      <c r="D77">
        <v>684.24835205078102</v>
      </c>
      <c r="E77">
        <v>570.58416748046898</v>
      </c>
      <c r="F77">
        <v>479.49880981445301</v>
      </c>
      <c r="G77">
        <v>471.28503417968801</v>
      </c>
      <c r="I77" s="7">
        <f t="shared" si="7"/>
        <v>204.74954223632801</v>
      </c>
      <c r="J77" s="7">
        <f t="shared" si="7"/>
        <v>99.299133300780966</v>
      </c>
      <c r="K77" s="7">
        <f t="shared" si="8"/>
        <v>135.24014892578134</v>
      </c>
      <c r="L77" s="8">
        <f t="shared" si="9"/>
        <v>1.3619469216929985</v>
      </c>
      <c r="M77" s="8">
        <f t="shared" si="5"/>
        <v>1.6836207012938118</v>
      </c>
      <c r="P77" s="6">
        <f t="shared" si="10"/>
        <v>-3.9219388126940076</v>
      </c>
      <c r="U77" s="18">
        <v>19</v>
      </c>
      <c r="V77" s="20">
        <f t="shared" si="6"/>
        <v>1.5781103631965649</v>
      </c>
    </row>
    <row r="78" spans="1:22" x14ac:dyDescent="0.15">
      <c r="A78" s="6">
        <v>38.5</v>
      </c>
      <c r="B78" s="6">
        <v>76</v>
      </c>
      <c r="D78">
        <v>682.761962890625</v>
      </c>
      <c r="E78">
        <v>569.59655761718795</v>
      </c>
      <c r="F78">
        <v>478.43515014648398</v>
      </c>
      <c r="G78">
        <v>470.36068725585898</v>
      </c>
      <c r="I78" s="7">
        <f t="shared" si="7"/>
        <v>204.32681274414102</v>
      </c>
      <c r="J78" s="7">
        <f t="shared" si="7"/>
        <v>99.235870361328978</v>
      </c>
      <c r="K78" s="7">
        <f t="shared" si="8"/>
        <v>134.86170349121073</v>
      </c>
      <c r="L78" s="8">
        <f t="shared" si="9"/>
        <v>1.35900156868846</v>
      </c>
      <c r="M78" s="8">
        <f t="shared" si="5"/>
        <v>1.6849078980208632</v>
      </c>
      <c r="P78" s="6">
        <f t="shared" si="10"/>
        <v>-3.8484832144071119</v>
      </c>
      <c r="U78" s="18">
        <v>19.5</v>
      </c>
      <c r="V78" s="20">
        <f t="shared" si="6"/>
        <v>1.5763750894374409</v>
      </c>
    </row>
    <row r="79" spans="1:22" x14ac:dyDescent="0.15">
      <c r="A79" s="6">
        <v>39</v>
      </c>
      <c r="B79" s="6">
        <v>77</v>
      </c>
      <c r="D79">
        <v>684.33581542968795</v>
      </c>
      <c r="E79">
        <v>570.00823974609398</v>
      </c>
      <c r="F79">
        <v>480.0400390625</v>
      </c>
      <c r="G79">
        <v>471.187744140625</v>
      </c>
      <c r="I79" s="7">
        <f t="shared" si="7"/>
        <v>204.29577636718795</v>
      </c>
      <c r="J79" s="7">
        <f t="shared" si="7"/>
        <v>98.820495605468977</v>
      </c>
      <c r="K79" s="7">
        <f t="shared" si="8"/>
        <v>135.12142944335966</v>
      </c>
      <c r="L79" s="8">
        <f t="shared" si="9"/>
        <v>1.3673421552429625</v>
      </c>
      <c r="M79" s="8">
        <f t="shared" si="5"/>
        <v>1.6974810343069553</v>
      </c>
      <c r="P79" s="6">
        <f t="shared" si="10"/>
        <v>-3.130980420290133</v>
      </c>
      <c r="U79" s="18">
        <v>20</v>
      </c>
      <c r="V79" s="20">
        <f t="shared" si="6"/>
        <v>1.5846832668272004</v>
      </c>
    </row>
    <row r="80" spans="1:22" x14ac:dyDescent="0.15">
      <c r="A80" s="6">
        <v>39.5</v>
      </c>
      <c r="B80" s="6">
        <v>78</v>
      </c>
      <c r="D80">
        <v>685.03381347656295</v>
      </c>
      <c r="E80">
        <v>570.07550048828102</v>
      </c>
      <c r="F80">
        <v>479.58166503906301</v>
      </c>
      <c r="G80">
        <v>471.32827758789102</v>
      </c>
      <c r="I80" s="7">
        <f t="shared" si="7"/>
        <v>205.45214843749994</v>
      </c>
      <c r="J80" s="7">
        <f t="shared" si="7"/>
        <v>98.74722290039</v>
      </c>
      <c r="K80" s="7">
        <f t="shared" si="8"/>
        <v>136.32909240722694</v>
      </c>
      <c r="L80" s="8">
        <f t="shared" si="9"/>
        <v>1.3805865967972302</v>
      </c>
      <c r="M80" s="8">
        <f t="shared" si="5"/>
        <v>1.7149580255928125</v>
      </c>
      <c r="P80" s="6">
        <f t="shared" si="10"/>
        <v>-2.1336325991079494</v>
      </c>
      <c r="U80" s="18">
        <v>20.5</v>
      </c>
      <c r="V80" s="20">
        <f t="shared" si="6"/>
        <v>1.5910233317432538</v>
      </c>
    </row>
    <row r="81" spans="1:22" x14ac:dyDescent="0.15">
      <c r="A81" s="6">
        <v>40</v>
      </c>
      <c r="B81" s="6">
        <v>79</v>
      </c>
      <c r="D81">
        <v>686.40881347656295</v>
      </c>
      <c r="E81">
        <v>570.17736816406295</v>
      </c>
      <c r="F81">
        <v>479.66732788085898</v>
      </c>
      <c r="G81">
        <v>471.80422973632801</v>
      </c>
      <c r="I81" s="7">
        <f t="shared" si="7"/>
        <v>206.74148559570398</v>
      </c>
      <c r="J81" s="7">
        <f t="shared" si="7"/>
        <v>98.373138427734943</v>
      </c>
      <c r="K81" s="7">
        <f t="shared" si="8"/>
        <v>137.88028869628954</v>
      </c>
      <c r="L81" s="8">
        <f t="shared" si="9"/>
        <v>1.4016050610968014</v>
      </c>
      <c r="M81" s="8">
        <f t="shared" si="5"/>
        <v>1.7402090396239736</v>
      </c>
      <c r="P81" s="6">
        <f t="shared" si="10"/>
        <v>-0.69264979979748009</v>
      </c>
      <c r="U81" s="18">
        <v>21</v>
      </c>
      <c r="V81" s="20">
        <f t="shared" si="6"/>
        <v>1.5672355911591231</v>
      </c>
    </row>
    <row r="82" spans="1:22" x14ac:dyDescent="0.15">
      <c r="A82" s="6">
        <v>40.5</v>
      </c>
      <c r="B82" s="6">
        <v>80</v>
      </c>
      <c r="D82">
        <v>687.38739013671898</v>
      </c>
      <c r="E82">
        <v>570.11053466796898</v>
      </c>
      <c r="F82">
        <v>480.0400390625</v>
      </c>
      <c r="G82">
        <v>472.04403686523398</v>
      </c>
      <c r="I82" s="7">
        <f t="shared" si="7"/>
        <v>207.34735107421898</v>
      </c>
      <c r="J82" s="7">
        <f t="shared" si="7"/>
        <v>98.066497802735</v>
      </c>
      <c r="K82" s="7">
        <f t="shared" si="8"/>
        <v>138.70080261230447</v>
      </c>
      <c r="L82" s="8">
        <f t="shared" si="9"/>
        <v>1.4143546034580243</v>
      </c>
      <c r="M82" s="8">
        <f t="shared" si="5"/>
        <v>1.7571911317167861</v>
      </c>
      <c r="P82" s="6">
        <f t="shared" si="10"/>
        <v>0.27645593876220148</v>
      </c>
      <c r="U82" s="18">
        <v>21.5</v>
      </c>
      <c r="V82" s="20">
        <f t="shared" si="6"/>
        <v>1.5924631114882968</v>
      </c>
    </row>
    <row r="83" spans="1:22" x14ac:dyDescent="0.15">
      <c r="A83" s="6">
        <v>41</v>
      </c>
      <c r="B83" s="6">
        <v>81</v>
      </c>
      <c r="D83">
        <v>680.08044433593795</v>
      </c>
      <c r="E83">
        <v>568.45050048828102</v>
      </c>
      <c r="F83">
        <v>479.91912841796898</v>
      </c>
      <c r="G83">
        <v>471.71817016601602</v>
      </c>
      <c r="I83" s="7">
        <f t="shared" si="7"/>
        <v>200.16131591796898</v>
      </c>
      <c r="J83" s="7">
        <f t="shared" si="7"/>
        <v>96.732330322265</v>
      </c>
      <c r="K83" s="7">
        <f t="shared" si="8"/>
        <v>132.44868469238349</v>
      </c>
      <c r="L83" s="8">
        <f t="shared" si="9"/>
        <v>1.3692287185797034</v>
      </c>
      <c r="M83" s="8">
        <f t="shared" si="5"/>
        <v>1.7162977965700548</v>
      </c>
      <c r="P83" s="6">
        <f t="shared" si="10"/>
        <v>-2.057176781102422</v>
      </c>
      <c r="U83" s="18">
        <v>22</v>
      </c>
      <c r="V83" s="20">
        <f t="shared" si="6"/>
        <v>1.5534987184383082</v>
      </c>
    </row>
    <row r="84" spans="1:22" x14ac:dyDescent="0.15">
      <c r="A84" s="6">
        <v>41.5</v>
      </c>
      <c r="B84" s="6">
        <v>82</v>
      </c>
      <c r="D84">
        <v>685.51776123046898</v>
      </c>
      <c r="E84">
        <v>571.087890625</v>
      </c>
      <c r="F84">
        <v>480.79943847656301</v>
      </c>
      <c r="G84">
        <v>472.38790893554699</v>
      </c>
      <c r="I84" s="7">
        <f t="shared" si="7"/>
        <v>204.71832275390597</v>
      </c>
      <c r="J84" s="7">
        <f t="shared" si="7"/>
        <v>98.699981689453011</v>
      </c>
      <c r="K84" s="7">
        <f t="shared" si="8"/>
        <v>135.62833557128886</v>
      </c>
      <c r="L84" s="8">
        <f t="shared" si="9"/>
        <v>1.3741475251538164</v>
      </c>
      <c r="M84" s="8">
        <f t="shared" si="5"/>
        <v>1.7254491528757574</v>
      </c>
      <c r="P84" s="6">
        <f t="shared" si="10"/>
        <v>-1.5349424260541247</v>
      </c>
      <c r="U84" s="18">
        <v>65</v>
      </c>
      <c r="V84" s="20">
        <f t="shared" ref="V84:V104" si="11">L131</f>
        <v>1.1904691322348226</v>
      </c>
    </row>
    <row r="85" spans="1:22" x14ac:dyDescent="0.15">
      <c r="A85" s="6">
        <v>42</v>
      </c>
      <c r="B85" s="6">
        <v>83</v>
      </c>
      <c r="D85">
        <v>685.51568603515602</v>
      </c>
      <c r="E85">
        <v>571.22607421875</v>
      </c>
      <c r="F85">
        <v>480.68975830078102</v>
      </c>
      <c r="G85">
        <v>472.65130615234398</v>
      </c>
      <c r="I85" s="7">
        <f t="shared" si="7"/>
        <v>204.825927734375</v>
      </c>
      <c r="J85" s="7">
        <f t="shared" si="7"/>
        <v>98.574768066406023</v>
      </c>
      <c r="K85" s="7">
        <f t="shared" si="8"/>
        <v>135.82359008789081</v>
      </c>
      <c r="L85" s="8">
        <f t="shared" si="9"/>
        <v>1.3778737982562808</v>
      </c>
      <c r="M85" s="8">
        <f t="shared" si="5"/>
        <v>1.7334079757098113</v>
      </c>
      <c r="P85" s="6">
        <f t="shared" si="10"/>
        <v>-1.080761584347002</v>
      </c>
      <c r="U85" s="18">
        <v>65.5</v>
      </c>
      <c r="V85" s="20">
        <f t="shared" si="11"/>
        <v>1.1766878758451265</v>
      </c>
    </row>
    <row r="86" spans="1:22" x14ac:dyDescent="0.15">
      <c r="A86" s="6">
        <v>42.5</v>
      </c>
      <c r="B86" s="6">
        <v>84</v>
      </c>
      <c r="D86">
        <v>687.48553466796898</v>
      </c>
      <c r="E86">
        <v>571.30035400390602</v>
      </c>
      <c r="F86">
        <v>481.02520751953102</v>
      </c>
      <c r="G86">
        <v>472.43716430664102</v>
      </c>
      <c r="I86" s="7">
        <f t="shared" si="7"/>
        <v>206.46032714843795</v>
      </c>
      <c r="J86" s="7">
        <f t="shared" si="7"/>
        <v>98.863189697265</v>
      </c>
      <c r="K86" s="7">
        <f t="shared" si="8"/>
        <v>137.25609436035245</v>
      </c>
      <c r="L86" s="8">
        <f t="shared" si="9"/>
        <v>1.3883437787173638</v>
      </c>
      <c r="M86" s="8">
        <f t="shared" si="5"/>
        <v>1.748110505902484</v>
      </c>
      <c r="P86" s="6">
        <f t="shared" si="10"/>
        <v>-0.24174208644329764</v>
      </c>
      <c r="U86" s="18">
        <v>66</v>
      </c>
      <c r="V86" s="20">
        <f t="shared" si="11"/>
        <v>1.1716995741385958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685.93402099609398</v>
      </c>
      <c r="E87">
        <v>570.40924072265602</v>
      </c>
      <c r="F87">
        <v>480.47677612304699</v>
      </c>
      <c r="G87">
        <v>472.06845092773398</v>
      </c>
      <c r="I87" s="7">
        <f t="shared" si="7"/>
        <v>205.45724487304699</v>
      </c>
      <c r="J87" s="7">
        <f t="shared" si="7"/>
        <v>98.340789794922046</v>
      </c>
      <c r="K87" s="7">
        <f t="shared" si="8"/>
        <v>136.61869201660156</v>
      </c>
      <c r="L87" s="8">
        <f t="shared" si="9"/>
        <v>1.3892372870047465</v>
      </c>
      <c r="M87" s="8">
        <f t="shared" si="5"/>
        <v>1.7532365639214564</v>
      </c>
      <c r="P87" s="6">
        <f t="shared" si="10"/>
        <v>5.0783252320977253E-2</v>
      </c>
      <c r="U87" s="18">
        <v>66.5</v>
      </c>
      <c r="V87" s="20">
        <f t="shared" si="11"/>
        <v>1.1657529703355767</v>
      </c>
    </row>
    <row r="88" spans="1:22" x14ac:dyDescent="0.15">
      <c r="A88" s="6">
        <v>43.5</v>
      </c>
      <c r="B88" s="6">
        <v>86</v>
      </c>
      <c r="D88">
        <v>685.70257568359398</v>
      </c>
      <c r="E88">
        <v>570.86468505859398</v>
      </c>
      <c r="F88">
        <v>480.29864501953102</v>
      </c>
      <c r="G88">
        <v>472.22137451171898</v>
      </c>
      <c r="I88" s="7">
        <f t="shared" si="7"/>
        <v>205.40393066406295</v>
      </c>
      <c r="J88" s="7">
        <f t="shared" si="7"/>
        <v>98.643310546875</v>
      </c>
      <c r="K88" s="7">
        <f t="shared" si="8"/>
        <v>136.35361328125046</v>
      </c>
      <c r="L88" s="8">
        <f t="shared" si="9"/>
        <v>1.3822895087899107</v>
      </c>
      <c r="M88" s="8">
        <f t="shared" ref="M88:M151" si="12">L88+ABS($N$2)*A88</f>
        <v>1.7505213354382103</v>
      </c>
      <c r="P88" s="6">
        <f t="shared" si="10"/>
        <v>-0.10416488305794948</v>
      </c>
      <c r="U88" s="18">
        <v>67</v>
      </c>
      <c r="V88" s="20">
        <f t="shared" si="11"/>
        <v>1.1566565398218978</v>
      </c>
    </row>
    <row r="89" spans="1:22" x14ac:dyDescent="0.15">
      <c r="A89" s="6">
        <v>44</v>
      </c>
      <c r="B89" s="6">
        <v>87</v>
      </c>
      <c r="D89">
        <v>685.49914550781295</v>
      </c>
      <c r="E89">
        <v>570.043701171875</v>
      </c>
      <c r="F89">
        <v>479.88311767578102</v>
      </c>
      <c r="G89">
        <v>472.01721191406301</v>
      </c>
      <c r="I89" s="7">
        <f t="shared" si="7"/>
        <v>205.61602783203193</v>
      </c>
      <c r="J89" s="7">
        <f t="shared" si="7"/>
        <v>98.026489257811988</v>
      </c>
      <c r="K89" s="7">
        <f t="shared" si="8"/>
        <v>136.99748535156354</v>
      </c>
      <c r="L89" s="8">
        <f t="shared" si="9"/>
        <v>1.3975557666995184</v>
      </c>
      <c r="M89" s="8">
        <f t="shared" si="12"/>
        <v>1.7700201430794076</v>
      </c>
      <c r="P89" s="6">
        <f t="shared" si="10"/>
        <v>1.0085605854462114</v>
      </c>
      <c r="U89" s="18">
        <v>67.5</v>
      </c>
      <c r="V89" s="20">
        <f t="shared" si="11"/>
        <v>1.1677660463694637</v>
      </c>
    </row>
    <row r="90" spans="1:22" x14ac:dyDescent="0.15">
      <c r="A90" s="6">
        <v>44.5</v>
      </c>
      <c r="B90" s="6">
        <v>88</v>
      </c>
      <c r="D90">
        <v>683.60107421875</v>
      </c>
      <c r="E90">
        <v>570.28009033203102</v>
      </c>
      <c r="F90">
        <v>480.59246826171898</v>
      </c>
      <c r="G90">
        <v>472.396728515625</v>
      </c>
      <c r="I90" s="7">
        <f t="shared" si="7"/>
        <v>203.00860595703102</v>
      </c>
      <c r="J90" s="7">
        <f t="shared" si="7"/>
        <v>97.883361816406023</v>
      </c>
      <c r="K90" s="7">
        <f t="shared" si="8"/>
        <v>134.49025268554681</v>
      </c>
      <c r="L90" s="8">
        <f t="shared" si="9"/>
        <v>1.3739848140667885</v>
      </c>
      <c r="M90" s="8">
        <f t="shared" si="12"/>
        <v>1.7506817401782673</v>
      </c>
      <c r="P90" s="6">
        <f t="shared" si="10"/>
        <v>-9.5011172594492002E-2</v>
      </c>
      <c r="U90" s="18">
        <v>68</v>
      </c>
      <c r="V90" s="20">
        <f t="shared" si="11"/>
        <v>1.1549843240529865</v>
      </c>
    </row>
    <row r="91" spans="1:22" x14ac:dyDescent="0.15">
      <c r="A91" s="6">
        <v>45</v>
      </c>
      <c r="B91" s="6">
        <v>89</v>
      </c>
      <c r="D91">
        <v>679.91790771484398</v>
      </c>
      <c r="E91">
        <v>568.666259765625</v>
      </c>
      <c r="F91">
        <v>479.91513061523398</v>
      </c>
      <c r="G91">
        <v>472.48840332031301</v>
      </c>
      <c r="I91" s="7">
        <f t="shared" si="7"/>
        <v>200.00277709961</v>
      </c>
      <c r="J91" s="7">
        <f t="shared" si="7"/>
        <v>96.177856445311988</v>
      </c>
      <c r="K91" s="7">
        <f t="shared" si="8"/>
        <v>132.67827758789161</v>
      </c>
      <c r="L91" s="8">
        <f t="shared" si="9"/>
        <v>1.3795096136638714</v>
      </c>
      <c r="M91" s="8">
        <f t="shared" si="12"/>
        <v>1.7604390895069399</v>
      </c>
      <c r="P91" s="6">
        <f t="shared" si="10"/>
        <v>0.46180498267475401</v>
      </c>
      <c r="U91" s="18">
        <v>68.5</v>
      </c>
      <c r="V91" s="20">
        <f t="shared" si="11"/>
        <v>1.1544671509071647</v>
      </c>
    </row>
    <row r="92" spans="1:22" x14ac:dyDescent="0.15">
      <c r="A92" s="6">
        <v>45.5</v>
      </c>
      <c r="B92" s="6">
        <v>90</v>
      </c>
      <c r="D92">
        <v>680.61181640625</v>
      </c>
      <c r="E92">
        <v>569.45465087890602</v>
      </c>
      <c r="F92">
        <v>480.65292358398398</v>
      </c>
      <c r="G92">
        <v>472.05364990234398</v>
      </c>
      <c r="I92" s="7">
        <f t="shared" si="7"/>
        <v>199.95889282226602</v>
      </c>
      <c r="J92" s="7">
        <f t="shared" si="7"/>
        <v>97.401000976562045</v>
      </c>
      <c r="K92" s="7">
        <f t="shared" si="8"/>
        <v>131.77819213867258</v>
      </c>
      <c r="L92" s="8">
        <f t="shared" si="9"/>
        <v>1.3529449473561657</v>
      </c>
      <c r="M92" s="8">
        <f t="shared" si="12"/>
        <v>1.7381069729308238</v>
      </c>
      <c r="P92" s="6">
        <f t="shared" si="10"/>
        <v>-0.81260703969660619</v>
      </c>
      <c r="U92" s="18">
        <v>69</v>
      </c>
      <c r="V92" s="20">
        <f t="shared" si="11"/>
        <v>1.1706431471108847</v>
      </c>
    </row>
    <row r="93" spans="1:22" x14ac:dyDescent="0.15">
      <c r="A93" s="6">
        <v>46</v>
      </c>
      <c r="B93" s="6">
        <v>91</v>
      </c>
      <c r="D93">
        <v>681.40802001953102</v>
      </c>
      <c r="E93">
        <v>569.17535400390602</v>
      </c>
      <c r="F93">
        <v>479.81945800781301</v>
      </c>
      <c r="G93">
        <v>471.8466796875</v>
      </c>
      <c r="I93" s="7">
        <f t="shared" si="7"/>
        <v>201.58856201171801</v>
      </c>
      <c r="J93" s="7">
        <f t="shared" si="7"/>
        <v>97.328674316406023</v>
      </c>
      <c r="K93" s="7">
        <f t="shared" si="8"/>
        <v>133.4584899902338</v>
      </c>
      <c r="L93" s="8">
        <f t="shared" si="9"/>
        <v>1.371214505155729</v>
      </c>
      <c r="M93" s="8">
        <f t="shared" si="12"/>
        <v>1.7606090804619767</v>
      </c>
      <c r="P93" s="6">
        <f t="shared" si="10"/>
        <v>0.47150574328357847</v>
      </c>
      <c r="U93" s="18">
        <v>69.5</v>
      </c>
      <c r="V93" s="20">
        <f t="shared" si="11"/>
        <v>1.1453857958681757</v>
      </c>
    </row>
    <row r="94" spans="1:22" x14ac:dyDescent="0.15">
      <c r="A94" s="6">
        <v>46.5</v>
      </c>
      <c r="B94" s="6">
        <v>92</v>
      </c>
      <c r="D94">
        <v>681.59118652343795</v>
      </c>
      <c r="E94">
        <v>569.58624267578102</v>
      </c>
      <c r="F94">
        <v>480.01519775390602</v>
      </c>
      <c r="G94">
        <v>471.94796752929699</v>
      </c>
      <c r="I94" s="7">
        <f t="shared" si="7"/>
        <v>201.57598876953193</v>
      </c>
      <c r="J94" s="7">
        <f t="shared" si="7"/>
        <v>97.638275146484034</v>
      </c>
      <c r="K94" s="7">
        <f t="shared" si="8"/>
        <v>133.22919616699312</v>
      </c>
      <c r="L94" s="8">
        <f t="shared" si="9"/>
        <v>1.3645181253674648</v>
      </c>
      <c r="M94" s="8">
        <f t="shared" si="12"/>
        <v>1.7581452504053021</v>
      </c>
      <c r="P94" s="6">
        <f t="shared" si="10"/>
        <v>0.33090399447020585</v>
      </c>
      <c r="U94" s="18">
        <v>70</v>
      </c>
      <c r="V94" s="20">
        <f t="shared" si="11"/>
        <v>1.1685035038408516</v>
      </c>
    </row>
    <row r="95" spans="1:22" x14ac:dyDescent="0.15">
      <c r="A95" s="6">
        <v>47</v>
      </c>
      <c r="B95" s="6">
        <v>93</v>
      </c>
      <c r="D95">
        <v>682.31231689453102</v>
      </c>
      <c r="E95">
        <v>569.91955566406295</v>
      </c>
      <c r="F95">
        <v>480.71936035156301</v>
      </c>
      <c r="G95">
        <v>472.65493774414102</v>
      </c>
      <c r="I95" s="7">
        <f t="shared" si="7"/>
        <v>201.59295654296801</v>
      </c>
      <c r="J95" s="7">
        <f t="shared" si="7"/>
        <v>97.264617919921932</v>
      </c>
      <c r="K95" s="7">
        <f t="shared" si="8"/>
        <v>133.50772399902266</v>
      </c>
      <c r="L95" s="8">
        <f t="shared" si="9"/>
        <v>1.3726237439079823</v>
      </c>
      <c r="M95" s="8">
        <f t="shared" si="12"/>
        <v>1.7704834186774094</v>
      </c>
      <c r="P95" s="6">
        <f t="shared" si="10"/>
        <v>1.0349980254332602</v>
      </c>
      <c r="U95" s="18">
        <v>70.5</v>
      </c>
      <c r="V95" s="20">
        <f t="shared" si="11"/>
        <v>1.1662170349050116</v>
      </c>
    </row>
    <row r="96" spans="1:22" x14ac:dyDescent="0.15">
      <c r="A96" s="6">
        <v>47.5</v>
      </c>
      <c r="B96" s="6">
        <v>94</v>
      </c>
      <c r="D96">
        <v>682.03009033203102</v>
      </c>
      <c r="E96">
        <v>569.49627685546898</v>
      </c>
      <c r="F96">
        <v>480.60208129882801</v>
      </c>
      <c r="G96">
        <v>472.47598266601602</v>
      </c>
      <c r="I96" s="7">
        <f t="shared" si="7"/>
        <v>201.42800903320301</v>
      </c>
      <c r="J96" s="7">
        <f t="shared" si="7"/>
        <v>97.020294189452954</v>
      </c>
      <c r="K96" s="7">
        <f t="shared" si="8"/>
        <v>133.51380310058596</v>
      </c>
      <c r="L96" s="8">
        <f t="shared" si="9"/>
        <v>1.3761430452877375</v>
      </c>
      <c r="M96" s="8">
        <f t="shared" si="12"/>
        <v>1.7782352697887542</v>
      </c>
      <c r="P96" s="6">
        <f t="shared" si="10"/>
        <v>1.4773677496937947</v>
      </c>
      <c r="U96" s="18">
        <v>71</v>
      </c>
      <c r="V96" s="20">
        <f t="shared" si="11"/>
        <v>1.1730211441219782</v>
      </c>
    </row>
    <row r="97" spans="1:22" x14ac:dyDescent="0.15">
      <c r="A97" s="6">
        <v>48</v>
      </c>
      <c r="B97" s="6">
        <v>95</v>
      </c>
      <c r="D97">
        <v>682.28259277343795</v>
      </c>
      <c r="E97">
        <v>570.02142333984398</v>
      </c>
      <c r="F97">
        <v>480.43954467773398</v>
      </c>
      <c r="G97">
        <v>471.89791870117199</v>
      </c>
      <c r="I97" s="7">
        <f t="shared" si="7"/>
        <v>201.84304809570398</v>
      </c>
      <c r="J97" s="7">
        <f t="shared" si="7"/>
        <v>98.123504638671989</v>
      </c>
      <c r="K97" s="7">
        <f t="shared" si="8"/>
        <v>133.15659484863357</v>
      </c>
      <c r="L97" s="8">
        <f t="shared" si="9"/>
        <v>1.3570305640729683</v>
      </c>
      <c r="M97" s="8">
        <f t="shared" si="12"/>
        <v>1.7633553383055747</v>
      </c>
      <c r="P97" s="6">
        <f t="shared" si="10"/>
        <v>0.62822461050263645</v>
      </c>
      <c r="U97" s="18">
        <v>71.5</v>
      </c>
      <c r="V97" s="20">
        <f t="shared" si="11"/>
        <v>1.1683690708717438</v>
      </c>
    </row>
    <row r="98" spans="1:22" x14ac:dyDescent="0.15">
      <c r="A98" s="6">
        <v>48.5</v>
      </c>
      <c r="B98" s="6">
        <v>96</v>
      </c>
      <c r="D98">
        <v>676.131591796875</v>
      </c>
      <c r="E98">
        <v>567.79949951171898</v>
      </c>
      <c r="F98">
        <v>480.14370727539102</v>
      </c>
      <c r="G98">
        <v>471.82785034179699</v>
      </c>
      <c r="I98" s="7">
        <f t="shared" si="7"/>
        <v>195.98788452148398</v>
      </c>
      <c r="J98" s="7">
        <f t="shared" si="7"/>
        <v>95.971649169921989</v>
      </c>
      <c r="K98" s="7">
        <f t="shared" si="8"/>
        <v>128.80773010253859</v>
      </c>
      <c r="L98" s="8">
        <f t="shared" si="9"/>
        <v>1.3421435519408329</v>
      </c>
      <c r="M98" s="8">
        <f t="shared" si="12"/>
        <v>1.7527008759050289</v>
      </c>
      <c r="P98" s="6">
        <f t="shared" si="10"/>
        <v>2.0213501081828081E-2</v>
      </c>
      <c r="U98" s="18">
        <v>72</v>
      </c>
      <c r="V98" s="20">
        <f t="shared" si="11"/>
        <v>1.1710264110679718</v>
      </c>
    </row>
    <row r="99" spans="1:22" x14ac:dyDescent="0.15">
      <c r="A99" s="6">
        <v>49</v>
      </c>
      <c r="B99" s="6">
        <v>97</v>
      </c>
      <c r="D99">
        <v>674.45666503906295</v>
      </c>
      <c r="E99">
        <v>567.20501708984398</v>
      </c>
      <c r="F99">
        <v>479.4599609375</v>
      </c>
      <c r="G99">
        <v>471.48117065429699</v>
      </c>
      <c r="I99" s="7">
        <f t="shared" si="7"/>
        <v>194.99670410156295</v>
      </c>
      <c r="J99" s="7">
        <f t="shared" si="7"/>
        <v>95.723846435546989</v>
      </c>
      <c r="K99" s="7">
        <f t="shared" si="8"/>
        <v>127.99001159668006</v>
      </c>
      <c r="L99" s="8">
        <f t="shared" si="9"/>
        <v>1.3370755184065719</v>
      </c>
      <c r="M99" s="8">
        <f t="shared" si="12"/>
        <v>1.7518653921023577</v>
      </c>
      <c r="P99" s="6">
        <f t="shared" si="10"/>
        <v>-2.746449661228326E-2</v>
      </c>
      <c r="U99" s="18">
        <v>72.5</v>
      </c>
      <c r="V99" s="20">
        <f t="shared" si="11"/>
        <v>1.1873172294168497</v>
      </c>
    </row>
    <row r="100" spans="1:22" x14ac:dyDescent="0.15">
      <c r="A100" s="6">
        <v>49.5</v>
      </c>
      <c r="B100" s="6">
        <v>98</v>
      </c>
      <c r="D100">
        <v>674.62335205078102</v>
      </c>
      <c r="E100">
        <v>568.17614746093795</v>
      </c>
      <c r="F100">
        <v>479.72897338867199</v>
      </c>
      <c r="G100">
        <v>470.949951171875</v>
      </c>
      <c r="I100" s="7">
        <f t="shared" si="7"/>
        <v>194.89437866210903</v>
      </c>
      <c r="J100" s="7">
        <f t="shared" si="7"/>
        <v>97.226196289062955</v>
      </c>
      <c r="K100" s="7">
        <f t="shared" si="8"/>
        <v>126.83604125976497</v>
      </c>
      <c r="L100" s="8">
        <f t="shared" si="9"/>
        <v>1.3045459567570561</v>
      </c>
      <c r="M100" s="8">
        <f t="shared" si="12"/>
        <v>1.7235683801844315</v>
      </c>
      <c r="P100" s="6">
        <f t="shared" si="10"/>
        <v>-1.6422712285437606</v>
      </c>
      <c r="U100" s="18">
        <v>73</v>
      </c>
      <c r="V100" s="20">
        <f t="shared" si="11"/>
        <v>1.1969454957145469</v>
      </c>
    </row>
    <row r="101" spans="1:22" x14ac:dyDescent="0.15">
      <c r="A101" s="6">
        <v>50</v>
      </c>
      <c r="B101" s="6">
        <v>99</v>
      </c>
      <c r="D101">
        <v>673.501220703125</v>
      </c>
      <c r="E101">
        <v>568.11920166015602</v>
      </c>
      <c r="F101">
        <v>478.93795776367199</v>
      </c>
      <c r="G101">
        <v>470.66131591796898</v>
      </c>
      <c r="I101" s="7">
        <f t="shared" si="7"/>
        <v>194.56326293945301</v>
      </c>
      <c r="J101" s="7">
        <f t="shared" si="7"/>
        <v>97.457885742187045</v>
      </c>
      <c r="K101" s="7">
        <f t="shared" si="8"/>
        <v>126.34274291992209</v>
      </c>
      <c r="L101" s="8">
        <f t="shared" si="9"/>
        <v>1.296382965398474</v>
      </c>
      <c r="M101" s="8">
        <f t="shared" si="12"/>
        <v>1.719637938557439</v>
      </c>
      <c r="P101" s="6">
        <f t="shared" si="10"/>
        <v>-1.8665671230056931</v>
      </c>
      <c r="U101" s="18">
        <v>73.5</v>
      </c>
      <c r="V101" s="20">
        <f t="shared" si="11"/>
        <v>1.194356763368112</v>
      </c>
    </row>
    <row r="102" spans="1:22" x14ac:dyDescent="0.15">
      <c r="A102" s="6">
        <v>50.5</v>
      </c>
      <c r="B102" s="6">
        <v>100</v>
      </c>
      <c r="D102">
        <v>675.28918457031295</v>
      </c>
      <c r="E102">
        <v>569.2314453125</v>
      </c>
      <c r="F102">
        <v>479.25860595703102</v>
      </c>
      <c r="G102">
        <v>471.37509155273398</v>
      </c>
      <c r="I102" s="7">
        <f t="shared" si="7"/>
        <v>196.03057861328193</v>
      </c>
      <c r="J102" s="7">
        <f t="shared" si="7"/>
        <v>97.856353759766023</v>
      </c>
      <c r="K102" s="7">
        <f t="shared" si="8"/>
        <v>127.53113098144573</v>
      </c>
      <c r="L102" s="8">
        <f t="shared" si="9"/>
        <v>1.3032483439402438</v>
      </c>
      <c r="M102" s="8">
        <f t="shared" si="12"/>
        <v>1.7307358668307984</v>
      </c>
      <c r="P102" s="6">
        <f t="shared" si="10"/>
        <v>-1.2332490419909101</v>
      </c>
      <c r="U102" s="18">
        <v>74</v>
      </c>
      <c r="V102" s="20">
        <f t="shared" si="11"/>
        <v>1.2211463828049351</v>
      </c>
    </row>
    <row r="103" spans="1:22" x14ac:dyDescent="0.15">
      <c r="A103" s="6">
        <v>51</v>
      </c>
      <c r="B103" s="6">
        <v>101</v>
      </c>
      <c r="D103">
        <v>674.58703613281295</v>
      </c>
      <c r="E103">
        <v>570.70751953125</v>
      </c>
      <c r="F103">
        <v>479.12771606445301</v>
      </c>
      <c r="G103">
        <v>470.87429809570301</v>
      </c>
      <c r="I103" s="7">
        <f t="shared" si="7"/>
        <v>195.45932006835994</v>
      </c>
      <c r="J103" s="7">
        <f t="shared" si="7"/>
        <v>99.833221435546989</v>
      </c>
      <c r="K103" s="7">
        <f t="shared" si="8"/>
        <v>125.57606506347706</v>
      </c>
      <c r="L103" s="8">
        <f t="shared" si="9"/>
        <v>1.2578584889655176</v>
      </c>
      <c r="M103" s="8">
        <f t="shared" si="12"/>
        <v>1.689578561587662</v>
      </c>
      <c r="P103" s="6">
        <f t="shared" si="10"/>
        <v>-3.5819455675301368</v>
      </c>
      <c r="U103" s="18">
        <v>74.5</v>
      </c>
      <c r="V103" s="20">
        <f t="shared" si="11"/>
        <v>1.1860960313710813</v>
      </c>
    </row>
    <row r="104" spans="1:22" x14ac:dyDescent="0.15">
      <c r="A104" s="6">
        <v>51.5</v>
      </c>
      <c r="B104" s="6">
        <v>102</v>
      </c>
      <c r="D104">
        <v>671.27478027343795</v>
      </c>
      <c r="E104">
        <v>568.962890625</v>
      </c>
      <c r="F104">
        <v>478.712158203125</v>
      </c>
      <c r="G104">
        <v>470.53482055664102</v>
      </c>
      <c r="I104" s="7">
        <f t="shared" si="7"/>
        <v>192.56262207031295</v>
      </c>
      <c r="J104" s="7">
        <f t="shared" si="7"/>
        <v>98.428070068358977</v>
      </c>
      <c r="K104" s="7">
        <f t="shared" si="8"/>
        <v>123.66297302246167</v>
      </c>
      <c r="L104" s="8">
        <f t="shared" si="9"/>
        <v>1.2563791298211666</v>
      </c>
      <c r="M104" s="8">
        <f t="shared" si="12"/>
        <v>1.6923317521749006</v>
      </c>
      <c r="P104" s="6">
        <f t="shared" si="10"/>
        <v>-3.4248310740472792</v>
      </c>
      <c r="U104" s="18">
        <v>75</v>
      </c>
      <c r="V104" s="20">
        <f t="shared" si="11"/>
        <v>1.1577048167260908</v>
      </c>
    </row>
    <row r="105" spans="1:22" x14ac:dyDescent="0.15">
      <c r="A105" s="6">
        <v>52</v>
      </c>
      <c r="B105" s="6">
        <v>103</v>
      </c>
      <c r="D105">
        <v>670.743408203125</v>
      </c>
      <c r="E105">
        <v>568.15179443359398</v>
      </c>
      <c r="F105">
        <v>479.53723144531301</v>
      </c>
      <c r="G105">
        <v>471.17813110351602</v>
      </c>
      <c r="I105" s="7">
        <f t="shared" si="7"/>
        <v>191.20617675781199</v>
      </c>
      <c r="J105" s="7">
        <f t="shared" si="7"/>
        <v>96.973663330077954</v>
      </c>
      <c r="K105" s="7">
        <f t="shared" si="8"/>
        <v>123.32461242675743</v>
      </c>
      <c r="L105" s="8">
        <f t="shared" si="9"/>
        <v>1.2717330478378071</v>
      </c>
      <c r="M105" s="8">
        <f t="shared" si="12"/>
        <v>1.7119182199231306</v>
      </c>
      <c r="P105" s="6">
        <f t="shared" si="10"/>
        <v>-2.3071031646009823</v>
      </c>
      <c r="U105" s="18"/>
      <c r="V105" s="20"/>
    </row>
    <row r="106" spans="1:22" x14ac:dyDescent="0.15">
      <c r="A106" s="6">
        <v>52.5</v>
      </c>
      <c r="B106" s="6">
        <v>104</v>
      </c>
      <c r="D106">
        <v>676.674072265625</v>
      </c>
      <c r="E106">
        <v>570.99548339843795</v>
      </c>
      <c r="F106">
        <v>479.32064819335898</v>
      </c>
      <c r="G106">
        <v>471.32345581054699</v>
      </c>
      <c r="I106" s="7">
        <f t="shared" si="7"/>
        <v>197.35342407226602</v>
      </c>
      <c r="J106" s="7">
        <f t="shared" si="7"/>
        <v>99.672027587890966</v>
      </c>
      <c r="K106" s="7">
        <f t="shared" si="8"/>
        <v>127.58300476074236</v>
      </c>
      <c r="L106" s="8">
        <f t="shared" si="9"/>
        <v>1.2800281869277661</v>
      </c>
      <c r="M106" s="8">
        <f t="shared" si="12"/>
        <v>1.7244459087446793</v>
      </c>
      <c r="P106" s="6">
        <f t="shared" si="10"/>
        <v>-1.592193890672881</v>
      </c>
    </row>
    <row r="107" spans="1:22" x14ac:dyDescent="0.15">
      <c r="A107" s="6">
        <v>53</v>
      </c>
      <c r="B107" s="6">
        <v>105</v>
      </c>
      <c r="D107">
        <v>676.29290771484398</v>
      </c>
      <c r="E107">
        <v>569.761962890625</v>
      </c>
      <c r="F107">
        <v>478.77301025390602</v>
      </c>
      <c r="G107">
        <v>470.31866455078102</v>
      </c>
      <c r="I107" s="7">
        <f t="shared" si="7"/>
        <v>197.51989746093795</v>
      </c>
      <c r="J107" s="7">
        <f t="shared" si="7"/>
        <v>99.443298339843977</v>
      </c>
      <c r="K107" s="7">
        <f t="shared" si="8"/>
        <v>127.90958862304717</v>
      </c>
      <c r="L107" s="8">
        <f t="shared" si="9"/>
        <v>1.2862564975059521</v>
      </c>
      <c r="M107" s="8">
        <f t="shared" si="12"/>
        <v>1.7349067690544551</v>
      </c>
      <c r="P107" s="6">
        <f t="shared" si="10"/>
        <v>-0.9952309428176187</v>
      </c>
    </row>
    <row r="108" spans="1:22" x14ac:dyDescent="0.15">
      <c r="A108" s="6">
        <v>53.5</v>
      </c>
      <c r="B108" s="6">
        <v>106</v>
      </c>
      <c r="D108">
        <v>680.05859375</v>
      </c>
      <c r="E108">
        <v>572.02844238281295</v>
      </c>
      <c r="F108">
        <v>479.05725097656301</v>
      </c>
      <c r="G108">
        <v>470.67935180664102</v>
      </c>
      <c r="I108" s="7">
        <f t="shared" si="7"/>
        <v>201.00134277343699</v>
      </c>
      <c r="J108" s="7">
        <f t="shared" si="7"/>
        <v>101.34909057617193</v>
      </c>
      <c r="K108" s="7">
        <f t="shared" si="8"/>
        <v>130.05697937011664</v>
      </c>
      <c r="L108" s="8">
        <f t="shared" si="9"/>
        <v>1.2832574878643674</v>
      </c>
      <c r="M108" s="8">
        <f t="shared" si="12"/>
        <v>1.73614030914446</v>
      </c>
      <c r="P108" s="6">
        <f t="shared" si="10"/>
        <v>-0.92483733209911334</v>
      </c>
    </row>
    <row r="109" spans="1:22" x14ac:dyDescent="0.15">
      <c r="A109" s="6">
        <v>54</v>
      </c>
      <c r="B109" s="6">
        <v>107</v>
      </c>
      <c r="D109">
        <v>678.01647949218795</v>
      </c>
      <c r="E109">
        <v>569.41418457031295</v>
      </c>
      <c r="F109">
        <v>478.33627319335898</v>
      </c>
      <c r="G109">
        <v>470.014404296875</v>
      </c>
      <c r="I109" s="7">
        <f t="shared" si="7"/>
        <v>199.68020629882898</v>
      </c>
      <c r="J109" s="7">
        <f t="shared" si="7"/>
        <v>99.399780273437955</v>
      </c>
      <c r="K109" s="7">
        <f t="shared" si="8"/>
        <v>130.10036010742243</v>
      </c>
      <c r="L109" s="8">
        <f t="shared" si="9"/>
        <v>1.3088596347952735</v>
      </c>
      <c r="M109" s="8">
        <f t="shared" si="12"/>
        <v>1.7659750058069557</v>
      </c>
      <c r="P109" s="6">
        <f t="shared" si="10"/>
        <v>0.77771943097773577</v>
      </c>
    </row>
    <row r="110" spans="1:22" x14ac:dyDescent="0.15">
      <c r="A110" s="6">
        <v>54.5</v>
      </c>
      <c r="B110" s="6">
        <v>108</v>
      </c>
      <c r="D110">
        <v>677.995849609375</v>
      </c>
      <c r="E110">
        <v>569.42242431640602</v>
      </c>
      <c r="F110">
        <v>478.68255615234398</v>
      </c>
      <c r="G110">
        <v>470.64532470703102</v>
      </c>
      <c r="I110" s="7">
        <f t="shared" si="7"/>
        <v>199.31329345703102</v>
      </c>
      <c r="J110" s="7">
        <f t="shared" si="7"/>
        <v>98.777099609375</v>
      </c>
      <c r="K110" s="7">
        <f t="shared" si="8"/>
        <v>130.16932373046853</v>
      </c>
      <c r="L110" s="8">
        <f t="shared" si="9"/>
        <v>1.3178087253547388</v>
      </c>
      <c r="M110" s="8">
        <f t="shared" si="12"/>
        <v>1.7791566460980106</v>
      </c>
      <c r="P110" s="6">
        <f t="shared" si="10"/>
        <v>1.5299473178526086</v>
      </c>
    </row>
    <row r="111" spans="1:22" x14ac:dyDescent="0.15">
      <c r="A111" s="6">
        <v>55</v>
      </c>
      <c r="B111" s="6">
        <v>109</v>
      </c>
      <c r="D111">
        <v>677.945556640625</v>
      </c>
      <c r="E111">
        <v>569.92120361328102</v>
      </c>
      <c r="F111">
        <v>478.97277832031301</v>
      </c>
      <c r="G111">
        <v>470.71136474609398</v>
      </c>
      <c r="I111" s="7">
        <f t="shared" si="7"/>
        <v>198.97277832031199</v>
      </c>
      <c r="J111" s="7">
        <f t="shared" si="7"/>
        <v>99.209838867187045</v>
      </c>
      <c r="K111" s="7">
        <f t="shared" si="8"/>
        <v>129.52589111328106</v>
      </c>
      <c r="L111" s="8">
        <f t="shared" si="9"/>
        <v>1.3055750577992404</v>
      </c>
      <c r="M111" s="8">
        <f t="shared" si="12"/>
        <v>1.7711555282741021</v>
      </c>
      <c r="P111" s="6">
        <f t="shared" si="10"/>
        <v>1.0733528561299752</v>
      </c>
    </row>
    <row r="112" spans="1:22" x14ac:dyDescent="0.15">
      <c r="A112" s="6">
        <v>55.5</v>
      </c>
      <c r="B112" s="6">
        <v>110</v>
      </c>
      <c r="D112">
        <v>676.51446533203102</v>
      </c>
      <c r="E112">
        <v>567.3056640625</v>
      </c>
      <c r="F112">
        <v>478.49880981445301</v>
      </c>
      <c r="G112">
        <v>470.51641845703102</v>
      </c>
      <c r="I112" s="7">
        <f t="shared" si="7"/>
        <v>198.01565551757801</v>
      </c>
      <c r="J112" s="7">
        <f t="shared" si="7"/>
        <v>96.789245605468977</v>
      </c>
      <c r="K112" s="7">
        <f t="shared" si="8"/>
        <v>130.26318359374972</v>
      </c>
      <c r="L112" s="8">
        <f t="shared" si="9"/>
        <v>1.3458435674220126</v>
      </c>
      <c r="M112" s="8">
        <f t="shared" si="12"/>
        <v>1.8156565876284638</v>
      </c>
      <c r="P112" s="6">
        <f t="shared" si="10"/>
        <v>3.612865170431323</v>
      </c>
    </row>
    <row r="113" spans="1:16" x14ac:dyDescent="0.15">
      <c r="A113" s="6">
        <v>56</v>
      </c>
      <c r="B113" s="6">
        <v>111</v>
      </c>
      <c r="D113">
        <v>678.50329589843795</v>
      </c>
      <c r="E113">
        <v>568.46325683593795</v>
      </c>
      <c r="F113">
        <v>479.098876953125</v>
      </c>
      <c r="G113">
        <v>471.034423828125</v>
      </c>
      <c r="I113" s="7">
        <f t="shared" si="7"/>
        <v>199.40441894531295</v>
      </c>
      <c r="J113" s="7">
        <f t="shared" si="7"/>
        <v>97.428833007812955</v>
      </c>
      <c r="K113" s="7">
        <f t="shared" si="8"/>
        <v>131.20423583984388</v>
      </c>
      <c r="L113" s="8">
        <f t="shared" si="9"/>
        <v>1.3466674267700858</v>
      </c>
      <c r="M113" s="8">
        <f t="shared" si="12"/>
        <v>1.8207129967081266</v>
      </c>
      <c r="P113" s="6">
        <f t="shared" si="10"/>
        <v>3.9014158995655976</v>
      </c>
    </row>
    <row r="114" spans="1:16" x14ac:dyDescent="0.15">
      <c r="A114" s="6">
        <v>56.5</v>
      </c>
      <c r="B114" s="6">
        <v>112</v>
      </c>
      <c r="D114">
        <v>678.320556640625</v>
      </c>
      <c r="E114">
        <v>570.16705322265602</v>
      </c>
      <c r="F114">
        <v>478.91473388671898</v>
      </c>
      <c r="G114">
        <v>470.84948730468801</v>
      </c>
      <c r="I114" s="7">
        <f t="shared" si="7"/>
        <v>199.40582275390602</v>
      </c>
      <c r="J114" s="7">
        <f t="shared" si="7"/>
        <v>99.317565917968011</v>
      </c>
      <c r="K114" s="7">
        <f t="shared" si="8"/>
        <v>129.88352661132842</v>
      </c>
      <c r="L114" s="8">
        <f t="shared" si="9"/>
        <v>1.3077598651441635</v>
      </c>
      <c r="M114" s="8">
        <f t="shared" si="12"/>
        <v>1.7860379848137939</v>
      </c>
      <c r="P114" s="6">
        <f t="shared" si="10"/>
        <v>1.922640091039312</v>
      </c>
    </row>
    <row r="115" spans="1:16" x14ac:dyDescent="0.15">
      <c r="A115" s="6">
        <v>57</v>
      </c>
      <c r="B115" s="6">
        <v>113</v>
      </c>
      <c r="D115">
        <v>677.42370605468795</v>
      </c>
      <c r="E115">
        <v>569.54827880859398</v>
      </c>
      <c r="F115">
        <v>478.45516967773398</v>
      </c>
      <c r="G115">
        <v>470.134521484375</v>
      </c>
      <c r="I115" s="7">
        <f t="shared" si="7"/>
        <v>198.96853637695398</v>
      </c>
      <c r="J115" s="7">
        <f t="shared" si="7"/>
        <v>99.413757324218977</v>
      </c>
      <c r="K115" s="7">
        <f t="shared" si="8"/>
        <v>129.37890625000068</v>
      </c>
      <c r="L115" s="8">
        <f t="shared" si="9"/>
        <v>1.301418533332928</v>
      </c>
      <c r="M115" s="8">
        <f t="shared" si="12"/>
        <v>1.7839292027341482</v>
      </c>
      <c r="P115" s="6">
        <f t="shared" si="10"/>
        <v>1.8022996286517938</v>
      </c>
    </row>
    <row r="116" spans="1:16" x14ac:dyDescent="0.15">
      <c r="A116" s="6">
        <v>57.5</v>
      </c>
      <c r="B116" s="6">
        <v>114</v>
      </c>
      <c r="D116">
        <v>678.69061279296898</v>
      </c>
      <c r="E116">
        <v>569.18402099609398</v>
      </c>
      <c r="F116">
        <v>479.69854736328102</v>
      </c>
      <c r="G116">
        <v>471.89993286132801</v>
      </c>
      <c r="I116" s="7">
        <f t="shared" si="7"/>
        <v>198.99206542968795</v>
      </c>
      <c r="J116" s="7">
        <f t="shared" si="7"/>
        <v>97.284088134765966</v>
      </c>
      <c r="K116" s="7">
        <f t="shared" si="8"/>
        <v>130.89320373535179</v>
      </c>
      <c r="L116" s="8">
        <f t="shared" si="9"/>
        <v>1.3454739232794957</v>
      </c>
      <c r="M116" s="8">
        <f t="shared" si="12"/>
        <v>1.8322171424123055</v>
      </c>
      <c r="P116" s="6">
        <f t="shared" si="10"/>
        <v>4.5579153201443523</v>
      </c>
    </row>
    <row r="117" spans="1:16" x14ac:dyDescent="0.15">
      <c r="A117" s="6">
        <v>58</v>
      </c>
      <c r="B117" s="6">
        <v>115</v>
      </c>
      <c r="D117">
        <v>678.61096191406295</v>
      </c>
      <c r="E117">
        <v>570.52764892578102</v>
      </c>
      <c r="F117">
        <v>479.21697998046898</v>
      </c>
      <c r="G117">
        <v>470.55804443359398</v>
      </c>
      <c r="I117" s="7">
        <f t="shared" si="7"/>
        <v>199.39398193359398</v>
      </c>
      <c r="J117" s="7">
        <f t="shared" si="7"/>
        <v>99.969604492187045</v>
      </c>
      <c r="K117" s="7">
        <f t="shared" si="8"/>
        <v>129.41525878906305</v>
      </c>
      <c r="L117" s="8">
        <f t="shared" si="9"/>
        <v>1.2945460717430095</v>
      </c>
      <c r="M117" s="8">
        <f t="shared" si="12"/>
        <v>1.7855218406074089</v>
      </c>
      <c r="P117" s="6">
        <f t="shared" si="10"/>
        <v>1.8931856333907309</v>
      </c>
    </row>
    <row r="118" spans="1:16" x14ac:dyDescent="0.15">
      <c r="A118" s="6">
        <v>58.5</v>
      </c>
      <c r="B118" s="6">
        <v>116</v>
      </c>
      <c r="D118">
        <v>675.81848144531295</v>
      </c>
      <c r="E118">
        <v>569.31188964843795</v>
      </c>
      <c r="F118">
        <v>479.31304931640602</v>
      </c>
      <c r="G118">
        <v>470.56005859375</v>
      </c>
      <c r="I118" s="7">
        <f t="shared" si="7"/>
        <v>196.50543212890693</v>
      </c>
      <c r="J118" s="7">
        <f t="shared" si="7"/>
        <v>98.751831054687955</v>
      </c>
      <c r="K118" s="7">
        <f t="shared" si="8"/>
        <v>127.37915039062537</v>
      </c>
      <c r="L118" s="8">
        <f t="shared" si="9"/>
        <v>1.289891529404491</v>
      </c>
      <c r="M118" s="8">
        <f t="shared" si="12"/>
        <v>1.78509984800048</v>
      </c>
      <c r="P118" s="6">
        <f t="shared" si="10"/>
        <v>1.8691040623587598</v>
      </c>
    </row>
    <row r="119" spans="1:16" x14ac:dyDescent="0.15">
      <c r="A119" s="6">
        <v>59</v>
      </c>
      <c r="B119" s="6">
        <v>117</v>
      </c>
      <c r="D119">
        <v>677.62585449218795</v>
      </c>
      <c r="E119">
        <v>571.63037109375</v>
      </c>
      <c r="F119">
        <v>479.46957397460898</v>
      </c>
      <c r="G119">
        <v>471.60888671875</v>
      </c>
      <c r="I119" s="7">
        <f t="shared" si="7"/>
        <v>198.15628051757898</v>
      </c>
      <c r="J119" s="7">
        <f t="shared" si="7"/>
        <v>100.021484375</v>
      </c>
      <c r="K119" s="7">
        <f t="shared" si="8"/>
        <v>128.14124145507898</v>
      </c>
      <c r="L119" s="8">
        <f t="shared" si="9"/>
        <v>1.2811371702368717</v>
      </c>
      <c r="M119" s="8">
        <f t="shared" si="12"/>
        <v>1.7805780385644505</v>
      </c>
      <c r="P119" s="6">
        <f t="shared" si="10"/>
        <v>1.6110609750182894</v>
      </c>
    </row>
    <row r="120" spans="1:16" x14ac:dyDescent="0.15">
      <c r="A120" s="6">
        <v>59.5</v>
      </c>
      <c r="B120" s="6">
        <v>118</v>
      </c>
      <c r="D120">
        <v>673.25164794921898</v>
      </c>
      <c r="E120">
        <v>571.25329589843795</v>
      </c>
      <c r="F120">
        <v>478.89111328125</v>
      </c>
      <c r="G120">
        <v>470.39993286132801</v>
      </c>
      <c r="I120" s="7">
        <f t="shared" si="7"/>
        <v>194.36053466796898</v>
      </c>
      <c r="J120" s="7">
        <f t="shared" si="7"/>
        <v>100.85336303710994</v>
      </c>
      <c r="K120" s="7">
        <f t="shared" si="8"/>
        <v>123.76318054199203</v>
      </c>
      <c r="L120" s="8">
        <f t="shared" si="9"/>
        <v>1.2271596783188301</v>
      </c>
      <c r="M120" s="8">
        <f t="shared" si="12"/>
        <v>1.7308330963779985</v>
      </c>
      <c r="P120" s="6">
        <f t="shared" si="10"/>
        <v>-1.2277005081804555</v>
      </c>
    </row>
    <row r="121" spans="1:16" x14ac:dyDescent="0.15">
      <c r="A121" s="6">
        <v>60</v>
      </c>
      <c r="B121" s="6">
        <v>119</v>
      </c>
      <c r="D121">
        <v>672.39642333984398</v>
      </c>
      <c r="E121">
        <v>570.20501708984398</v>
      </c>
      <c r="F121">
        <v>478.99078369140602</v>
      </c>
      <c r="G121">
        <v>470.93035888671898</v>
      </c>
      <c r="I121" s="7">
        <f t="shared" si="7"/>
        <v>193.40563964843795</v>
      </c>
      <c r="J121" s="7">
        <f t="shared" si="7"/>
        <v>99.274658203125</v>
      </c>
      <c r="K121" s="7">
        <f t="shared" si="8"/>
        <v>123.91337890625046</v>
      </c>
      <c r="L121" s="8">
        <f t="shared" si="9"/>
        <v>1.2481874140801612</v>
      </c>
      <c r="M121" s="8">
        <f t="shared" si="12"/>
        <v>1.7560933818709192</v>
      </c>
      <c r="P121" s="6">
        <f t="shared" si="10"/>
        <v>0.21381137946300693</v>
      </c>
    </row>
    <row r="122" spans="1:16" x14ac:dyDescent="0.15">
      <c r="A122" s="6">
        <v>60.5</v>
      </c>
      <c r="B122" s="6">
        <v>120</v>
      </c>
      <c r="D122">
        <v>674.07965087890602</v>
      </c>
      <c r="E122">
        <v>571.94183349609398</v>
      </c>
      <c r="F122">
        <v>478.74819946289102</v>
      </c>
      <c r="G122">
        <v>470.49279785156301</v>
      </c>
      <c r="I122" s="7">
        <f t="shared" si="7"/>
        <v>195.331451416015</v>
      </c>
      <c r="J122" s="7">
        <f t="shared" si="7"/>
        <v>101.44903564453097</v>
      </c>
      <c r="K122" s="7">
        <f t="shared" si="8"/>
        <v>124.31712646484333</v>
      </c>
      <c r="L122" s="8">
        <f t="shared" si="9"/>
        <v>1.2254145707253468</v>
      </c>
      <c r="M122" s="8">
        <f t="shared" si="12"/>
        <v>1.7375530882476946</v>
      </c>
      <c r="P122" s="6">
        <f t="shared" si="10"/>
        <v>-0.84421520799455241</v>
      </c>
    </row>
    <row r="123" spans="1:16" x14ac:dyDescent="0.15">
      <c r="A123" s="6">
        <v>61</v>
      </c>
      <c r="B123" s="6">
        <v>121</v>
      </c>
      <c r="D123">
        <v>673.35888671875</v>
      </c>
      <c r="E123">
        <v>572.34735107421898</v>
      </c>
      <c r="F123">
        <v>479.85629272460898</v>
      </c>
      <c r="G123">
        <v>471.62130737304699</v>
      </c>
      <c r="I123" s="7">
        <f t="shared" si="7"/>
        <v>193.50259399414102</v>
      </c>
      <c r="J123" s="7">
        <f t="shared" si="7"/>
        <v>100.72604370117199</v>
      </c>
      <c r="K123" s="7">
        <f t="shared" si="8"/>
        <v>122.99436340332063</v>
      </c>
      <c r="L123" s="8">
        <f t="shared" si="9"/>
        <v>1.2210780735934885</v>
      </c>
      <c r="M123" s="8">
        <f t="shared" si="12"/>
        <v>1.737449140847426</v>
      </c>
      <c r="P123" s="6">
        <f t="shared" si="10"/>
        <v>-0.85014710505164937</v>
      </c>
    </row>
    <row r="124" spans="1:16" x14ac:dyDescent="0.15">
      <c r="A124" s="6">
        <v>61.5</v>
      </c>
      <c r="B124" s="6">
        <v>122</v>
      </c>
      <c r="D124">
        <v>672.886962890625</v>
      </c>
      <c r="E124">
        <v>571.72686767578102</v>
      </c>
      <c r="F124">
        <v>479.04122924804699</v>
      </c>
      <c r="G124">
        <v>470.41632080078102</v>
      </c>
      <c r="I124" s="7">
        <f t="shared" si="7"/>
        <v>193.84573364257801</v>
      </c>
      <c r="J124" s="7">
        <f t="shared" si="7"/>
        <v>101.310546875</v>
      </c>
      <c r="K124" s="7">
        <f t="shared" si="8"/>
        <v>122.92835083007802</v>
      </c>
      <c r="L124" s="8">
        <f t="shared" si="9"/>
        <v>1.2133815740008858</v>
      </c>
      <c r="M124" s="8">
        <f t="shared" si="12"/>
        <v>1.7339851909864128</v>
      </c>
      <c r="P124" s="6">
        <f t="shared" si="10"/>
        <v>-1.0478220246106862</v>
      </c>
    </row>
    <row r="125" spans="1:16" x14ac:dyDescent="0.15">
      <c r="A125" s="6">
        <v>62</v>
      </c>
      <c r="B125" s="6">
        <v>123</v>
      </c>
      <c r="D125">
        <v>672.780517578125</v>
      </c>
      <c r="E125">
        <v>571.09899902343795</v>
      </c>
      <c r="F125">
        <v>479</v>
      </c>
      <c r="G125">
        <v>470.85589599609398</v>
      </c>
      <c r="I125" s="7">
        <f t="shared" si="7"/>
        <v>193.780517578125</v>
      </c>
      <c r="J125" s="7">
        <f t="shared" si="7"/>
        <v>100.24310302734398</v>
      </c>
      <c r="K125" s="7">
        <f t="shared" si="8"/>
        <v>123.61034545898423</v>
      </c>
      <c r="L125" s="8">
        <f t="shared" si="9"/>
        <v>1.2331057372123269</v>
      </c>
      <c r="M125" s="8">
        <f t="shared" si="12"/>
        <v>1.7579419039294435</v>
      </c>
      <c r="P125" s="6">
        <f t="shared" si="10"/>
        <v>0.31929975657104354</v>
      </c>
    </row>
    <row r="126" spans="1:16" x14ac:dyDescent="0.15">
      <c r="A126" s="6">
        <v>62.5</v>
      </c>
      <c r="B126" s="6">
        <v>124</v>
      </c>
      <c r="D126">
        <v>671.86755371093795</v>
      </c>
      <c r="E126">
        <v>571.48474121093795</v>
      </c>
      <c r="F126">
        <v>478.90951538085898</v>
      </c>
      <c r="G126">
        <v>470.71377563476602</v>
      </c>
      <c r="I126" s="7">
        <f t="shared" si="7"/>
        <v>192.95803833007898</v>
      </c>
      <c r="J126" s="7">
        <f t="shared" si="7"/>
        <v>100.77096557617193</v>
      </c>
      <c r="K126" s="7">
        <f t="shared" si="8"/>
        <v>122.41836242675863</v>
      </c>
      <c r="L126" s="8">
        <f t="shared" si="9"/>
        <v>1.2148177972376737</v>
      </c>
      <c r="M126" s="8">
        <f t="shared" si="12"/>
        <v>1.7438865136863799</v>
      </c>
      <c r="P126" s="6">
        <f t="shared" si="10"/>
        <v>-0.48278983685506027</v>
      </c>
    </row>
    <row r="127" spans="1:16" x14ac:dyDescent="0.15">
      <c r="A127" s="6">
        <v>63</v>
      </c>
      <c r="B127" s="6">
        <v>125</v>
      </c>
      <c r="D127">
        <v>668.98309326171898</v>
      </c>
      <c r="E127">
        <v>569.76318359375</v>
      </c>
      <c r="F127">
        <v>478.02682495117199</v>
      </c>
      <c r="G127">
        <v>470.03244018554699</v>
      </c>
      <c r="I127" s="7">
        <f t="shared" si="7"/>
        <v>190.95626831054699</v>
      </c>
      <c r="J127" s="7">
        <f t="shared" si="7"/>
        <v>99.730743408203011</v>
      </c>
      <c r="K127" s="7">
        <f t="shared" si="8"/>
        <v>121.14474792480489</v>
      </c>
      <c r="L127" s="8">
        <f t="shared" si="9"/>
        <v>1.2147181880411064</v>
      </c>
      <c r="M127" s="8">
        <f t="shared" si="12"/>
        <v>1.7480194542214025</v>
      </c>
      <c r="P127" s="6">
        <f t="shared" si="10"/>
        <v>-0.2469380720827179</v>
      </c>
    </row>
    <row r="128" spans="1:16" x14ac:dyDescent="0.15">
      <c r="A128" s="6">
        <v>63.5</v>
      </c>
      <c r="B128" s="6">
        <v>126</v>
      </c>
      <c r="D128">
        <v>670.2978515625</v>
      </c>
      <c r="E128">
        <v>571.6650390625</v>
      </c>
      <c r="F128">
        <v>479.64651489257801</v>
      </c>
      <c r="G128">
        <v>471.41552734375</v>
      </c>
      <c r="I128" s="7">
        <f t="shared" si="7"/>
        <v>190.65133666992199</v>
      </c>
      <c r="J128" s="7">
        <f t="shared" si="7"/>
        <v>100.24951171875</v>
      </c>
      <c r="K128" s="7">
        <f t="shared" si="8"/>
        <v>120.476678466797</v>
      </c>
      <c r="L128" s="8">
        <f t="shared" si="9"/>
        <v>1.201768232096674</v>
      </c>
      <c r="M128" s="8">
        <f t="shared" si="12"/>
        <v>1.7393020480085597</v>
      </c>
      <c r="P128" s="6">
        <f t="shared" si="10"/>
        <v>-0.74440848621369005</v>
      </c>
    </row>
    <row r="129" spans="1:16" x14ac:dyDescent="0.15">
      <c r="A129" s="6">
        <v>64</v>
      </c>
      <c r="B129" s="6">
        <v>127</v>
      </c>
      <c r="D129">
        <v>673.04412841796898</v>
      </c>
      <c r="E129">
        <v>573.26110839843795</v>
      </c>
      <c r="F129">
        <v>478.45034790039102</v>
      </c>
      <c r="G129">
        <v>470.38189697265602</v>
      </c>
      <c r="I129" s="7">
        <f t="shared" si="7"/>
        <v>194.59378051757795</v>
      </c>
      <c r="J129" s="7">
        <f t="shared" si="7"/>
        <v>102.87921142578193</v>
      </c>
      <c r="K129" s="7">
        <f t="shared" si="8"/>
        <v>122.5783325195306</v>
      </c>
      <c r="L129" s="8">
        <f t="shared" si="9"/>
        <v>1.1914781501601983</v>
      </c>
      <c r="M129" s="8">
        <f t="shared" si="12"/>
        <v>1.7332445158036736</v>
      </c>
      <c r="P129" s="6">
        <f t="shared" si="10"/>
        <v>-1.0900896419383024</v>
      </c>
    </row>
    <row r="130" spans="1:16" x14ac:dyDescent="0.15">
      <c r="A130" s="6">
        <v>64.5</v>
      </c>
      <c r="B130" s="6">
        <v>128</v>
      </c>
      <c r="D130">
        <v>670.87664794921898</v>
      </c>
      <c r="E130">
        <v>573.12707519531295</v>
      </c>
      <c r="F130">
        <v>479.32186889648398</v>
      </c>
      <c r="G130">
        <v>470.816650390625</v>
      </c>
      <c r="I130" s="7">
        <f t="shared" ref="I130:J152" si="13">D130-F130</f>
        <v>191.554779052735</v>
      </c>
      <c r="J130" s="7">
        <f t="shared" si="13"/>
        <v>102.31042480468795</v>
      </c>
      <c r="K130" s="7">
        <f t="shared" ref="K130:K152" si="14">I130-0.7*J130</f>
        <v>119.93748168945343</v>
      </c>
      <c r="L130" s="8">
        <f t="shared" ref="L130:L152" si="15">K130/J130</f>
        <v>1.1722899393528643</v>
      </c>
      <c r="M130" s="8">
        <f t="shared" si="12"/>
        <v>1.7182888547279291</v>
      </c>
      <c r="P130" s="6">
        <f t="shared" si="10"/>
        <v>-1.9435543913487605</v>
      </c>
    </row>
    <row r="131" spans="1:16" x14ac:dyDescent="0.15">
      <c r="A131" s="6">
        <v>65</v>
      </c>
      <c r="B131" s="6">
        <v>129</v>
      </c>
      <c r="D131">
        <v>668.95465087890602</v>
      </c>
      <c r="E131">
        <v>571.1435546875</v>
      </c>
      <c r="F131">
        <v>478.89471435546898</v>
      </c>
      <c r="G131">
        <v>470.60769653320301</v>
      </c>
      <c r="I131" s="7">
        <f t="shared" si="13"/>
        <v>190.05993652343705</v>
      </c>
      <c r="J131" s="7">
        <f t="shared" si="13"/>
        <v>100.53585815429699</v>
      </c>
      <c r="K131" s="7">
        <f t="shared" si="14"/>
        <v>119.68483581542915</v>
      </c>
      <c r="L131" s="8">
        <f t="shared" si="15"/>
        <v>1.1904691322348226</v>
      </c>
      <c r="M131" s="8">
        <f t="shared" si="12"/>
        <v>1.7407005973414771</v>
      </c>
      <c r="P131" s="6">
        <f t="shared" si="10"/>
        <v>-0.66459840293409889</v>
      </c>
    </row>
    <row r="132" spans="1:16" x14ac:dyDescent="0.15">
      <c r="A132" s="6">
        <v>65.5</v>
      </c>
      <c r="B132" s="6">
        <v>130</v>
      </c>
      <c r="D132">
        <v>664.49670410156295</v>
      </c>
      <c r="E132">
        <v>569.26776123046898</v>
      </c>
      <c r="F132">
        <v>477.54324340820301</v>
      </c>
      <c r="G132">
        <v>469.64892578125</v>
      </c>
      <c r="I132" s="7">
        <f t="shared" si="13"/>
        <v>186.95346069335994</v>
      </c>
      <c r="J132" s="7">
        <f t="shared" si="13"/>
        <v>99.618835449218977</v>
      </c>
      <c r="K132" s="7">
        <f t="shared" si="14"/>
        <v>117.22027587890666</v>
      </c>
      <c r="L132" s="8">
        <f t="shared" si="15"/>
        <v>1.1766878758451265</v>
      </c>
      <c r="M132" s="8">
        <f t="shared" si="12"/>
        <v>1.7311518906833707</v>
      </c>
      <c r="P132" s="6">
        <f t="shared" si="10"/>
        <v>-1.2095080858883229</v>
      </c>
    </row>
    <row r="133" spans="1:16" x14ac:dyDescent="0.15">
      <c r="A133" s="6">
        <v>66</v>
      </c>
      <c r="B133" s="6">
        <v>131</v>
      </c>
      <c r="D133">
        <v>664.17449951171898</v>
      </c>
      <c r="E133">
        <v>569.41540527343795</v>
      </c>
      <c r="F133">
        <v>477.53604125976602</v>
      </c>
      <c r="G133">
        <v>469.69937133789102</v>
      </c>
      <c r="I133" s="7">
        <f t="shared" si="13"/>
        <v>186.63845825195295</v>
      </c>
      <c r="J133" s="7">
        <f t="shared" si="13"/>
        <v>99.716033935546932</v>
      </c>
      <c r="K133" s="7">
        <f t="shared" si="14"/>
        <v>116.83723449707011</v>
      </c>
      <c r="L133" s="8">
        <f t="shared" si="15"/>
        <v>1.1716995741385958</v>
      </c>
      <c r="M133" s="8">
        <f t="shared" si="12"/>
        <v>1.7303961387084297</v>
      </c>
      <c r="P133" s="6">
        <f t="shared" si="10"/>
        <v>-1.2526360804746415</v>
      </c>
    </row>
    <row r="134" spans="1:16" x14ac:dyDescent="0.15">
      <c r="A134" s="6">
        <v>66.5</v>
      </c>
      <c r="B134" s="6">
        <v>132</v>
      </c>
      <c r="D134">
        <v>663.778076171875</v>
      </c>
      <c r="E134">
        <v>568.89642333984398</v>
      </c>
      <c r="F134">
        <v>478.02120971679699</v>
      </c>
      <c r="G134">
        <v>469.33508300781301</v>
      </c>
      <c r="I134" s="7">
        <f t="shared" si="13"/>
        <v>185.75686645507801</v>
      </c>
      <c r="J134" s="7">
        <f t="shared" si="13"/>
        <v>99.561340332030966</v>
      </c>
      <c r="K134" s="7">
        <f t="shared" si="14"/>
        <v>116.06392822265634</v>
      </c>
      <c r="L134" s="8">
        <f t="shared" si="15"/>
        <v>1.1657529703355767</v>
      </c>
      <c r="M134" s="8">
        <f t="shared" si="12"/>
        <v>1.7286820846370001</v>
      </c>
      <c r="P134" s="6">
        <f t="shared" ref="P134:P152" si="16">(M134-$O$2)/$O$2*100</f>
        <v>-1.3504508625253759</v>
      </c>
    </row>
    <row r="135" spans="1:16" x14ac:dyDescent="0.15">
      <c r="A135" s="6">
        <v>67</v>
      </c>
      <c r="B135" s="6">
        <v>133</v>
      </c>
      <c r="D135">
        <v>661.42492675781295</v>
      </c>
      <c r="E135">
        <v>568.49133300781295</v>
      </c>
      <c r="F135">
        <v>477.43954467773398</v>
      </c>
      <c r="G135">
        <v>469.39633178710898</v>
      </c>
      <c r="I135" s="7">
        <f t="shared" si="13"/>
        <v>183.98538208007898</v>
      </c>
      <c r="J135" s="7">
        <f t="shared" si="13"/>
        <v>99.095001220703978</v>
      </c>
      <c r="K135" s="7">
        <f t="shared" si="14"/>
        <v>114.61888122558619</v>
      </c>
      <c r="L135" s="8">
        <f t="shared" si="15"/>
        <v>1.1566565398218978</v>
      </c>
      <c r="M135" s="8">
        <f t="shared" si="12"/>
        <v>1.7238182038549108</v>
      </c>
      <c r="P135" s="6">
        <f t="shared" si="16"/>
        <v>-1.6280147075352551</v>
      </c>
    </row>
    <row r="136" spans="1:16" x14ac:dyDescent="0.15">
      <c r="A136" s="6">
        <v>67.5</v>
      </c>
      <c r="B136" s="6">
        <v>134</v>
      </c>
      <c r="D136">
        <v>663.95465087890602</v>
      </c>
      <c r="E136">
        <v>569.27142333984398</v>
      </c>
      <c r="F136">
        <v>478.20016479492199</v>
      </c>
      <c r="G136">
        <v>469.81866455078102</v>
      </c>
      <c r="I136" s="7">
        <f t="shared" si="13"/>
        <v>185.75448608398403</v>
      </c>
      <c r="J136" s="7">
        <f t="shared" si="13"/>
        <v>99.452758789062955</v>
      </c>
      <c r="K136" s="7">
        <f t="shared" si="14"/>
        <v>116.13755493163997</v>
      </c>
      <c r="L136" s="8">
        <f t="shared" si="15"/>
        <v>1.1677660463694637</v>
      </c>
      <c r="M136" s="8">
        <f t="shared" si="12"/>
        <v>1.7391602601340663</v>
      </c>
      <c r="P136" s="6">
        <f t="shared" si="16"/>
        <v>-0.7524998004097696</v>
      </c>
    </row>
    <row r="137" spans="1:16" x14ac:dyDescent="0.15">
      <c r="A137" s="6">
        <v>68</v>
      </c>
      <c r="B137" s="6">
        <v>135</v>
      </c>
      <c r="D137">
        <v>663.65222167968795</v>
      </c>
      <c r="E137">
        <v>569.61920166015602</v>
      </c>
      <c r="F137">
        <v>477.69134521484398</v>
      </c>
      <c r="G137">
        <v>469.36990356445301</v>
      </c>
      <c r="I137" s="7">
        <f t="shared" si="13"/>
        <v>185.96087646484398</v>
      </c>
      <c r="J137" s="7">
        <f t="shared" si="13"/>
        <v>100.24929809570301</v>
      </c>
      <c r="K137" s="7">
        <f t="shared" si="14"/>
        <v>115.78636779785188</v>
      </c>
      <c r="L137" s="8">
        <f t="shared" si="15"/>
        <v>1.1549843240529865</v>
      </c>
      <c r="M137" s="8">
        <f t="shared" si="12"/>
        <v>1.7306110875491789</v>
      </c>
      <c r="P137" s="6">
        <f t="shared" si="16"/>
        <v>-1.2403697381460066</v>
      </c>
    </row>
    <row r="138" spans="1:16" x14ac:dyDescent="0.15">
      <c r="A138" s="6">
        <v>68.5</v>
      </c>
      <c r="B138" s="6">
        <v>136</v>
      </c>
      <c r="D138">
        <v>662.11798095703102</v>
      </c>
      <c r="E138">
        <v>568.897705078125</v>
      </c>
      <c r="F138">
        <v>477.59368896484398</v>
      </c>
      <c r="G138">
        <v>469.39511108398398</v>
      </c>
      <c r="I138" s="7">
        <f t="shared" si="13"/>
        <v>184.52429199218705</v>
      </c>
      <c r="J138" s="7">
        <f t="shared" si="13"/>
        <v>99.502593994141023</v>
      </c>
      <c r="K138" s="7">
        <f t="shared" si="14"/>
        <v>114.87247619628833</v>
      </c>
      <c r="L138" s="8">
        <f t="shared" si="15"/>
        <v>1.1544671509071647</v>
      </c>
      <c r="M138" s="8">
        <f t="shared" si="12"/>
        <v>1.7343264641349467</v>
      </c>
      <c r="P138" s="6">
        <f t="shared" si="16"/>
        <v>-1.0283468171478467</v>
      </c>
    </row>
    <row r="139" spans="1:16" x14ac:dyDescent="0.15">
      <c r="A139" s="6">
        <v>69</v>
      </c>
      <c r="B139" s="6">
        <v>137</v>
      </c>
      <c r="D139">
        <v>666.36962890625</v>
      </c>
      <c r="E139">
        <v>570.36016845703102</v>
      </c>
      <c r="F139">
        <v>477.15853881835898</v>
      </c>
      <c r="G139">
        <v>469.21255493164102</v>
      </c>
      <c r="I139" s="7">
        <f t="shared" si="13"/>
        <v>189.21109008789102</v>
      </c>
      <c r="J139" s="7">
        <f t="shared" si="13"/>
        <v>101.14761352539</v>
      </c>
      <c r="K139" s="7">
        <f t="shared" si="14"/>
        <v>118.40776062011803</v>
      </c>
      <c r="L139" s="8">
        <f t="shared" si="15"/>
        <v>1.1706431471108847</v>
      </c>
      <c r="M139" s="8">
        <f t="shared" si="12"/>
        <v>1.7547350100702563</v>
      </c>
      <c r="P139" s="6">
        <f t="shared" si="16"/>
        <v>0.13629408065638868</v>
      </c>
    </row>
    <row r="140" spans="1:16" x14ac:dyDescent="0.15">
      <c r="A140" s="6">
        <v>69.5</v>
      </c>
      <c r="B140" s="6">
        <v>138</v>
      </c>
      <c r="D140">
        <v>668.33416748046898</v>
      </c>
      <c r="E140">
        <v>572.76403808593795</v>
      </c>
      <c r="F140">
        <v>477.03121948242199</v>
      </c>
      <c r="G140">
        <v>469.09848022460898</v>
      </c>
      <c r="I140" s="7">
        <f t="shared" si="13"/>
        <v>191.30294799804699</v>
      </c>
      <c r="J140" s="7">
        <f t="shared" si="13"/>
        <v>103.66555786132898</v>
      </c>
      <c r="K140" s="7">
        <f t="shared" si="14"/>
        <v>118.73705749511672</v>
      </c>
      <c r="L140" s="8">
        <f t="shared" si="15"/>
        <v>1.1453857958681757</v>
      </c>
      <c r="M140" s="8">
        <f t="shared" si="12"/>
        <v>1.7337102085591369</v>
      </c>
      <c r="P140" s="6">
        <f t="shared" si="16"/>
        <v>-1.0635142636363417</v>
      </c>
    </row>
    <row r="141" spans="1:16" x14ac:dyDescent="0.15">
      <c r="A141" s="6">
        <v>70</v>
      </c>
      <c r="B141" s="6">
        <v>139</v>
      </c>
      <c r="D141">
        <v>665.82012939453102</v>
      </c>
      <c r="E141">
        <v>570.43194580078102</v>
      </c>
      <c r="F141">
        <v>477.99960327148398</v>
      </c>
      <c r="G141">
        <v>469.91271972656301</v>
      </c>
      <c r="I141" s="7">
        <f t="shared" si="13"/>
        <v>187.82052612304705</v>
      </c>
      <c r="J141" s="7">
        <f t="shared" si="13"/>
        <v>100.51922607421801</v>
      </c>
      <c r="K141" s="7">
        <f t="shared" si="14"/>
        <v>117.45706787109444</v>
      </c>
      <c r="L141" s="8">
        <f t="shared" si="15"/>
        <v>1.1685035038408516</v>
      </c>
      <c r="M141" s="8">
        <f t="shared" si="12"/>
        <v>1.7610604662634026</v>
      </c>
      <c r="P141" s="6">
        <f t="shared" si="16"/>
        <v>0.49726467616861081</v>
      </c>
    </row>
    <row r="142" spans="1:16" x14ac:dyDescent="0.15">
      <c r="A142" s="6">
        <v>70.5</v>
      </c>
      <c r="B142" s="6">
        <v>140</v>
      </c>
      <c r="D142">
        <v>665.22235107421898</v>
      </c>
      <c r="E142">
        <v>570.09899902343795</v>
      </c>
      <c r="F142">
        <v>478.80584716796898</v>
      </c>
      <c r="G142">
        <v>470.20895385742199</v>
      </c>
      <c r="I142" s="7">
        <f t="shared" si="13"/>
        <v>186.41650390625</v>
      </c>
      <c r="J142" s="7">
        <f t="shared" si="13"/>
        <v>99.890045166015966</v>
      </c>
      <c r="K142" s="7">
        <f t="shared" si="14"/>
        <v>116.49347229003882</v>
      </c>
      <c r="L142" s="8">
        <f t="shared" si="15"/>
        <v>1.1662170349050116</v>
      </c>
      <c r="M142" s="8">
        <f t="shared" si="12"/>
        <v>1.7630065470591523</v>
      </c>
      <c r="P142" s="6">
        <f t="shared" si="16"/>
        <v>0.60832037275501583</v>
      </c>
    </row>
    <row r="143" spans="1:16" x14ac:dyDescent="0.15">
      <c r="A143" s="6">
        <v>71</v>
      </c>
      <c r="B143" s="6">
        <v>141</v>
      </c>
      <c r="D143">
        <v>667.16540527343795</v>
      </c>
      <c r="E143">
        <v>571.09033203125</v>
      </c>
      <c r="F143">
        <v>478.34146118164102</v>
      </c>
      <c r="G143">
        <v>470.27783203125</v>
      </c>
      <c r="I143" s="7">
        <f t="shared" si="13"/>
        <v>188.82394409179693</v>
      </c>
      <c r="J143" s="7">
        <f t="shared" si="13"/>
        <v>100.8125</v>
      </c>
      <c r="K143" s="7">
        <f t="shared" si="14"/>
        <v>118.25519409179694</v>
      </c>
      <c r="L143" s="8">
        <f t="shared" si="15"/>
        <v>1.1730211441219782</v>
      </c>
      <c r="M143" s="8">
        <f t="shared" si="12"/>
        <v>1.7740432060077085</v>
      </c>
      <c r="P143" s="6">
        <f t="shared" si="16"/>
        <v>1.2381420380196095</v>
      </c>
    </row>
    <row r="144" spans="1:16" x14ac:dyDescent="0.15">
      <c r="A144" s="6">
        <v>71.5</v>
      </c>
      <c r="B144" s="6">
        <v>142</v>
      </c>
      <c r="D144">
        <v>669.75494384765602</v>
      </c>
      <c r="E144">
        <v>572.1650390625</v>
      </c>
      <c r="F144">
        <v>478.66574096679699</v>
      </c>
      <c r="G144">
        <v>469.88909912109398</v>
      </c>
      <c r="I144" s="7">
        <f t="shared" si="13"/>
        <v>191.08920288085903</v>
      </c>
      <c r="J144" s="7">
        <f t="shared" si="13"/>
        <v>102.27593994140602</v>
      </c>
      <c r="K144" s="7">
        <f t="shared" si="14"/>
        <v>119.49604492187483</v>
      </c>
      <c r="L144" s="8">
        <f t="shared" si="15"/>
        <v>1.1683690708717438</v>
      </c>
      <c r="M144" s="8">
        <f t="shared" si="12"/>
        <v>1.7736236824890637</v>
      </c>
      <c r="P144" s="6">
        <f t="shared" si="16"/>
        <v>1.2142013688042117</v>
      </c>
    </row>
    <row r="145" spans="1:16" x14ac:dyDescent="0.15">
      <c r="A145" s="6">
        <v>72</v>
      </c>
      <c r="B145" s="6">
        <v>143</v>
      </c>
      <c r="D145">
        <v>670.04870605468795</v>
      </c>
      <c r="E145">
        <v>572.48187255859398</v>
      </c>
      <c r="F145">
        <v>477.50399780273398</v>
      </c>
      <c r="G145">
        <v>469.57327270507801</v>
      </c>
      <c r="I145" s="7">
        <f t="shared" si="13"/>
        <v>192.54470825195398</v>
      </c>
      <c r="J145" s="7">
        <f t="shared" si="13"/>
        <v>102.90859985351597</v>
      </c>
      <c r="K145" s="7">
        <f t="shared" si="14"/>
        <v>120.5086883544928</v>
      </c>
      <c r="L145" s="8">
        <f t="shared" si="15"/>
        <v>1.1710264110679718</v>
      </c>
      <c r="M145" s="8">
        <f t="shared" si="12"/>
        <v>1.7805135724168815</v>
      </c>
      <c r="P145" s="6">
        <f t="shared" si="16"/>
        <v>1.6073821283125618</v>
      </c>
    </row>
    <row r="146" spans="1:16" x14ac:dyDescent="0.15">
      <c r="A146" s="6">
        <v>72.5</v>
      </c>
      <c r="B146" s="6">
        <v>144</v>
      </c>
      <c r="D146">
        <v>669.23889160156295</v>
      </c>
      <c r="E146">
        <v>570.58624267578102</v>
      </c>
      <c r="F146">
        <v>477.01400756835898</v>
      </c>
      <c r="G146">
        <v>468.73538208007801</v>
      </c>
      <c r="I146" s="7">
        <f t="shared" si="13"/>
        <v>192.22488403320398</v>
      </c>
      <c r="J146" s="7">
        <f t="shared" si="13"/>
        <v>101.85086059570301</v>
      </c>
      <c r="K146" s="7">
        <f t="shared" si="14"/>
        <v>120.92928161621188</v>
      </c>
      <c r="L146" s="8">
        <f t="shared" si="15"/>
        <v>1.1873172294168497</v>
      </c>
      <c r="M146" s="8">
        <f t="shared" si="12"/>
        <v>1.801036940497349</v>
      </c>
      <c r="P146" s="6">
        <f t="shared" si="16"/>
        <v>2.7785755049973795</v>
      </c>
    </row>
    <row r="147" spans="1:16" x14ac:dyDescent="0.15">
      <c r="A147" s="6">
        <v>73</v>
      </c>
      <c r="B147" s="6">
        <v>145</v>
      </c>
      <c r="D147">
        <v>666.13818359375</v>
      </c>
      <c r="E147">
        <v>568.88861083984398</v>
      </c>
      <c r="F147">
        <v>477.45758056640602</v>
      </c>
      <c r="G147">
        <v>469.42312622070301</v>
      </c>
      <c r="I147" s="7">
        <f t="shared" si="13"/>
        <v>188.68060302734398</v>
      </c>
      <c r="J147" s="7">
        <f t="shared" si="13"/>
        <v>99.465484619140966</v>
      </c>
      <c r="K147" s="7">
        <f t="shared" si="14"/>
        <v>119.05476379394531</v>
      </c>
      <c r="L147" s="8">
        <f t="shared" si="15"/>
        <v>1.1969454957145469</v>
      </c>
      <c r="M147" s="8">
        <f t="shared" si="12"/>
        <v>1.8148977565266358</v>
      </c>
      <c r="P147" s="6">
        <f t="shared" si="16"/>
        <v>3.5695614613617912</v>
      </c>
    </row>
    <row r="148" spans="1:16" x14ac:dyDescent="0.15">
      <c r="A148" s="6">
        <v>73.5</v>
      </c>
      <c r="B148" s="6">
        <v>146</v>
      </c>
      <c r="D148">
        <v>667.4521484375</v>
      </c>
      <c r="E148">
        <v>569.83953857421898</v>
      </c>
      <c r="F148">
        <v>478.38790893554699</v>
      </c>
      <c r="G148">
        <v>470.03561401367199</v>
      </c>
      <c r="I148" s="7">
        <f t="shared" si="13"/>
        <v>189.06423950195301</v>
      </c>
      <c r="J148" s="7">
        <f t="shared" si="13"/>
        <v>99.803924560546989</v>
      </c>
      <c r="K148" s="7">
        <f t="shared" si="14"/>
        <v>119.20149230957013</v>
      </c>
      <c r="L148" s="8">
        <f t="shared" si="15"/>
        <v>1.194356763368112</v>
      </c>
      <c r="M148" s="8">
        <f t="shared" si="12"/>
        <v>1.8165415739117905</v>
      </c>
      <c r="P148" s="6">
        <f t="shared" si="16"/>
        <v>3.6633680932179371</v>
      </c>
    </row>
    <row r="149" spans="1:16" x14ac:dyDescent="0.15">
      <c r="A149" s="6">
        <v>74</v>
      </c>
      <c r="B149" s="6">
        <v>147</v>
      </c>
      <c r="D149">
        <v>667.16705322265602</v>
      </c>
      <c r="E149">
        <v>568.66253662109398</v>
      </c>
      <c r="F149">
        <v>478.24099731445301</v>
      </c>
      <c r="G149">
        <v>470.322265625</v>
      </c>
      <c r="I149" s="7">
        <f t="shared" si="13"/>
        <v>188.92605590820301</v>
      </c>
      <c r="J149" s="7">
        <f t="shared" si="13"/>
        <v>98.340270996093977</v>
      </c>
      <c r="K149" s="7">
        <f t="shared" si="14"/>
        <v>120.08786621093724</v>
      </c>
      <c r="L149" s="8">
        <f t="shared" si="15"/>
        <v>1.2211463828049351</v>
      </c>
      <c r="M149" s="8">
        <f t="shared" si="12"/>
        <v>1.8475637430802034</v>
      </c>
      <c r="P149" s="6">
        <f t="shared" si="16"/>
        <v>5.4336895588754173</v>
      </c>
    </row>
    <row r="150" spans="1:16" x14ac:dyDescent="0.15">
      <c r="A150" s="6">
        <v>74.5</v>
      </c>
      <c r="B150" s="6">
        <v>148</v>
      </c>
      <c r="D150">
        <v>665.38323974609398</v>
      </c>
      <c r="E150">
        <v>569.47320556640602</v>
      </c>
      <c r="F150">
        <v>478.49960327148398</v>
      </c>
      <c r="G150">
        <v>470.38830566406301</v>
      </c>
      <c r="I150" s="7">
        <f t="shared" si="13"/>
        <v>186.88363647461</v>
      </c>
      <c r="J150" s="7">
        <f t="shared" si="13"/>
        <v>99.084899902343011</v>
      </c>
      <c r="K150" s="7">
        <f t="shared" si="14"/>
        <v>117.52420654296989</v>
      </c>
      <c r="L150" s="8">
        <f t="shared" si="15"/>
        <v>1.1860960313710813</v>
      </c>
      <c r="M150" s="8">
        <f t="shared" si="12"/>
        <v>1.8167459413779392</v>
      </c>
      <c r="P150" s="6">
        <f t="shared" si="16"/>
        <v>3.6750305952899547</v>
      </c>
    </row>
    <row r="151" spans="1:16" x14ac:dyDescent="0.15">
      <c r="A151" s="6">
        <v>75</v>
      </c>
      <c r="B151" s="6">
        <v>149</v>
      </c>
      <c r="D151">
        <v>662.49255371093795</v>
      </c>
      <c r="E151">
        <v>569.35186767578102</v>
      </c>
      <c r="F151">
        <v>478.27862548828102</v>
      </c>
      <c r="G151">
        <v>470.18975830078102</v>
      </c>
      <c r="I151" s="7">
        <f t="shared" si="13"/>
        <v>184.21392822265693</v>
      </c>
      <c r="J151" s="7">
        <f t="shared" si="13"/>
        <v>99.162109375</v>
      </c>
      <c r="K151" s="7">
        <f t="shared" si="14"/>
        <v>114.80045166015694</v>
      </c>
      <c r="L151" s="8">
        <f t="shared" si="15"/>
        <v>1.1577048167260908</v>
      </c>
      <c r="M151" s="8">
        <f t="shared" si="12"/>
        <v>1.7925872764645385</v>
      </c>
      <c r="P151" s="6">
        <f t="shared" si="16"/>
        <v>2.296384155524974</v>
      </c>
    </row>
    <row r="152" spans="1:16" x14ac:dyDescent="0.15">
      <c r="A152" s="6">
        <v>75.5</v>
      </c>
      <c r="B152" s="6">
        <v>150</v>
      </c>
      <c r="D152">
        <v>656.16375732421898</v>
      </c>
      <c r="E152">
        <v>567.25451660156295</v>
      </c>
      <c r="F152">
        <v>478.94955444335898</v>
      </c>
      <c r="G152">
        <v>470.87310791015602</v>
      </c>
      <c r="I152" s="7">
        <f t="shared" si="13"/>
        <v>177.21420288086</v>
      </c>
      <c r="J152" s="7">
        <f t="shared" si="13"/>
        <v>96.381408691406932</v>
      </c>
      <c r="K152" s="7">
        <f t="shared" si="14"/>
        <v>109.74721679687515</v>
      </c>
      <c r="L152" s="8">
        <f t="shared" si="15"/>
        <v>1.1386762061992965</v>
      </c>
      <c r="M152" s="8">
        <f t="shared" ref="M152:M160" si="17">L152+ABS($N$2)*A152</f>
        <v>1.7777912156693336</v>
      </c>
      <c r="P152" s="6">
        <f t="shared" si="16"/>
        <v>1.4520272090225006</v>
      </c>
    </row>
    <row r="153" spans="1:16" x14ac:dyDescent="0.15">
      <c r="A153" s="18">
        <v>76</v>
      </c>
      <c r="B153" s="18">
        <v>151</v>
      </c>
      <c r="D153">
        <v>648.9150390625</v>
      </c>
      <c r="E153">
        <v>564.06561279296898</v>
      </c>
      <c r="F153">
        <v>478.47518920898398</v>
      </c>
      <c r="G153">
        <v>470.12170410156301</v>
      </c>
      <c r="I153" s="19">
        <f t="shared" ref="I153:I189" si="18">D153-F153</f>
        <v>170.43984985351602</v>
      </c>
      <c r="J153" s="19">
        <f t="shared" ref="J153:J189" si="19">E153-G153</f>
        <v>93.943908691405966</v>
      </c>
      <c r="K153" s="19">
        <f t="shared" ref="K153:K189" si="20">I153-0.7*J153</f>
        <v>104.67911376953185</v>
      </c>
      <c r="L153" s="20">
        <f t="shared" ref="L153:L189" si="21">K153/J153</f>
        <v>1.1142724975750125</v>
      </c>
      <c r="M153" s="20">
        <f t="shared" si="17"/>
        <v>1.7576200567766394</v>
      </c>
      <c r="N153" s="18"/>
      <c r="O153" s="18"/>
      <c r="P153" s="18">
        <f t="shared" ref="P153:P189" si="22">(M153-$O$2)/$O$2*100</f>
        <v>0.30093311946785645</v>
      </c>
    </row>
    <row r="154" spans="1:16" x14ac:dyDescent="0.15">
      <c r="A154" s="18">
        <v>76.5</v>
      </c>
      <c r="B154" s="18">
        <v>152</v>
      </c>
      <c r="D154">
        <v>645.41748046875</v>
      </c>
      <c r="E154">
        <v>562.421630859375</v>
      </c>
      <c r="F154">
        <v>478.12170410156301</v>
      </c>
      <c r="G154">
        <v>470.03842163085898</v>
      </c>
      <c r="I154" s="19">
        <f t="shared" si="18"/>
        <v>167.29577636718699</v>
      </c>
      <c r="J154" s="19">
        <f t="shared" si="19"/>
        <v>92.383209228516023</v>
      </c>
      <c r="K154" s="19">
        <f t="shared" si="20"/>
        <v>102.62752990722578</v>
      </c>
      <c r="L154" s="20">
        <f t="shared" si="21"/>
        <v>1.110889422052548</v>
      </c>
      <c r="M154" s="20">
        <f t="shared" si="17"/>
        <v>1.7584695309857645</v>
      </c>
      <c r="N154" s="18"/>
      <c r="O154" s="18"/>
      <c r="P154" s="18">
        <f t="shared" si="22"/>
        <v>0.34940949836878582</v>
      </c>
    </row>
    <row r="155" spans="1:16" x14ac:dyDescent="0.15">
      <c r="A155" s="18">
        <v>77</v>
      </c>
      <c r="B155" s="18">
        <v>153</v>
      </c>
      <c r="D155">
        <v>644.52435302734398</v>
      </c>
      <c r="E155">
        <v>563.23352050781295</v>
      </c>
      <c r="F155">
        <v>477.33825683593801</v>
      </c>
      <c r="G155">
        <v>469.11849975585898</v>
      </c>
      <c r="I155" s="19">
        <f t="shared" si="18"/>
        <v>167.18609619140597</v>
      </c>
      <c r="J155" s="19">
        <f t="shared" si="19"/>
        <v>94.115020751953978</v>
      </c>
      <c r="K155" s="19">
        <f t="shared" si="20"/>
        <v>101.30558166503819</v>
      </c>
      <c r="L155" s="20">
        <f t="shared" si="21"/>
        <v>1.0764018416575116</v>
      </c>
      <c r="M155" s="20">
        <f t="shared" si="17"/>
        <v>1.7282145003223177</v>
      </c>
      <c r="N155" s="18"/>
      <c r="O155" s="18"/>
      <c r="P155" s="18">
        <f t="shared" si="22"/>
        <v>-1.3771341851774188</v>
      </c>
    </row>
    <row r="156" spans="1:16" x14ac:dyDescent="0.15">
      <c r="A156" s="18">
        <v>77.5</v>
      </c>
      <c r="B156" s="18">
        <v>154</v>
      </c>
      <c r="D156">
        <v>643.71862792968795</v>
      </c>
      <c r="E156">
        <v>563.23596191406295</v>
      </c>
      <c r="F156">
        <v>476.87869262695301</v>
      </c>
      <c r="G156">
        <v>468.30905151367199</v>
      </c>
      <c r="I156" s="19">
        <f t="shared" si="18"/>
        <v>166.83993530273494</v>
      </c>
      <c r="J156" s="19">
        <f t="shared" si="19"/>
        <v>94.926910400390966</v>
      </c>
      <c r="K156" s="19">
        <f t="shared" si="20"/>
        <v>100.39109802246126</v>
      </c>
      <c r="L156" s="20">
        <f t="shared" si="21"/>
        <v>1.0575620506242431</v>
      </c>
      <c r="M156" s="20">
        <f t="shared" si="17"/>
        <v>1.7136072590206388</v>
      </c>
      <c r="N156" s="18"/>
      <c r="O156" s="18"/>
      <c r="P156" s="18">
        <f t="shared" si="22"/>
        <v>-2.2107158954058272</v>
      </c>
    </row>
    <row r="157" spans="1:16" x14ac:dyDescent="0.15">
      <c r="A157" s="18">
        <v>78</v>
      </c>
      <c r="B157" s="18">
        <v>155</v>
      </c>
      <c r="D157">
        <v>644.83746337890602</v>
      </c>
      <c r="E157">
        <v>564.84857177734398</v>
      </c>
      <c r="F157">
        <v>477.93194580078102</v>
      </c>
      <c r="G157">
        <v>469.55764770507801</v>
      </c>
      <c r="I157" s="19">
        <f t="shared" si="18"/>
        <v>166.905517578125</v>
      </c>
      <c r="J157" s="19">
        <f t="shared" si="19"/>
        <v>95.290924072265966</v>
      </c>
      <c r="K157" s="19">
        <f t="shared" si="20"/>
        <v>100.20187072753883</v>
      </c>
      <c r="L157" s="20">
        <f t="shared" si="21"/>
        <v>1.0515363525234422</v>
      </c>
      <c r="M157" s="20">
        <f t="shared" si="17"/>
        <v>1.7118141106514277</v>
      </c>
      <c r="N157" s="18"/>
      <c r="O157" s="18"/>
      <c r="P157" s="18">
        <f t="shared" si="22"/>
        <v>-2.3130442990674038</v>
      </c>
    </row>
    <row r="158" spans="1:16" x14ac:dyDescent="0.15">
      <c r="A158" s="18">
        <v>78.5</v>
      </c>
      <c r="B158" s="18">
        <v>156</v>
      </c>
      <c r="D158">
        <v>644.74383544921898</v>
      </c>
      <c r="E158">
        <v>565.0078125</v>
      </c>
      <c r="F158">
        <v>478.61968994140602</v>
      </c>
      <c r="G158">
        <v>470.058837890625</v>
      </c>
      <c r="I158" s="19">
        <f t="shared" si="18"/>
        <v>166.12414550781295</v>
      </c>
      <c r="J158" s="19">
        <f t="shared" si="19"/>
        <v>94.948974609375</v>
      </c>
      <c r="K158" s="19">
        <f t="shared" si="20"/>
        <v>99.659863281250452</v>
      </c>
      <c r="L158" s="20">
        <f t="shared" si="21"/>
        <v>1.0496149504642498</v>
      </c>
      <c r="M158" s="20">
        <f t="shared" si="17"/>
        <v>1.7141252583238249</v>
      </c>
      <c r="N158" s="18"/>
      <c r="O158" s="18"/>
      <c r="P158" s="18">
        <f t="shared" si="22"/>
        <v>-2.181155574183685</v>
      </c>
    </row>
    <row r="159" spans="1:16" x14ac:dyDescent="0.15">
      <c r="A159" s="18">
        <v>79</v>
      </c>
      <c r="B159" s="18">
        <v>157</v>
      </c>
      <c r="D159">
        <v>646.25286865234398</v>
      </c>
      <c r="E159">
        <v>565.498779296875</v>
      </c>
      <c r="F159">
        <v>478.80545043945301</v>
      </c>
      <c r="G159">
        <v>470.79623413085898</v>
      </c>
      <c r="I159" s="19">
        <f t="shared" si="18"/>
        <v>167.44741821289097</v>
      </c>
      <c r="J159" s="19">
        <f t="shared" si="19"/>
        <v>94.702545166016023</v>
      </c>
      <c r="K159" s="19">
        <f t="shared" si="20"/>
        <v>101.15563659667976</v>
      </c>
      <c r="L159" s="20">
        <f t="shared" si="21"/>
        <v>1.0681406335949186</v>
      </c>
      <c r="M159" s="20">
        <f t="shared" si="17"/>
        <v>1.7368834911860835</v>
      </c>
      <c r="N159" s="18"/>
      <c r="O159" s="18"/>
      <c r="P159" s="18">
        <f t="shared" si="22"/>
        <v>-0.88242665752523963</v>
      </c>
    </row>
    <row r="160" spans="1:16" x14ac:dyDescent="0.15">
      <c r="A160" s="18">
        <v>79.5</v>
      </c>
      <c r="B160" s="18">
        <v>158</v>
      </c>
      <c r="D160">
        <v>647.14276123046898</v>
      </c>
      <c r="E160">
        <v>566.81561279296898</v>
      </c>
      <c r="F160">
        <v>478.73538208007801</v>
      </c>
      <c r="G160">
        <v>470.32666015625</v>
      </c>
      <c r="I160" s="19">
        <f t="shared" si="18"/>
        <v>168.40737915039097</v>
      </c>
      <c r="J160" s="19">
        <f t="shared" si="19"/>
        <v>96.488952636718977</v>
      </c>
      <c r="K160" s="19">
        <f t="shared" si="20"/>
        <v>100.86511230468768</v>
      </c>
      <c r="L160" s="20">
        <f t="shared" si="21"/>
        <v>1.0453539969953343</v>
      </c>
      <c r="M160" s="20">
        <f t="shared" si="17"/>
        <v>1.7183294043180886</v>
      </c>
      <c r="N160" s="18"/>
      <c r="O160" s="18"/>
      <c r="P160" s="18">
        <f t="shared" si="22"/>
        <v>-1.9412403748951357</v>
      </c>
    </row>
    <row r="161" spans="1:16" x14ac:dyDescent="0.15">
      <c r="A161" s="18">
        <v>80</v>
      </c>
      <c r="B161" s="18">
        <v>159</v>
      </c>
      <c r="D161">
        <v>643.88653564453102</v>
      </c>
      <c r="E161">
        <v>564.05609130859398</v>
      </c>
      <c r="F161">
        <v>478.40713500976602</v>
      </c>
      <c r="G161">
        <v>470.21618652343801</v>
      </c>
      <c r="I161" s="19">
        <f t="shared" si="18"/>
        <v>165.479400634765</v>
      </c>
      <c r="J161" s="19">
        <f t="shared" si="19"/>
        <v>93.839904785155966</v>
      </c>
      <c r="K161" s="19">
        <f t="shared" si="20"/>
        <v>99.791467285155832</v>
      </c>
      <c r="L161" s="20">
        <f t="shared" si="21"/>
        <v>1.0634225121351712</v>
      </c>
      <c r="M161" s="20">
        <f t="shared" ref="M161:M189" si="23">L161+ABS($N$2)*A161</f>
        <v>1.7406304691895154</v>
      </c>
      <c r="N161" s="18"/>
      <c r="O161" s="18"/>
      <c r="P161" s="18">
        <f t="shared" si="22"/>
        <v>-0.66860035947333207</v>
      </c>
    </row>
    <row r="162" spans="1:16" x14ac:dyDescent="0.15">
      <c r="A162" s="18">
        <v>80.5</v>
      </c>
      <c r="B162" s="18">
        <v>160</v>
      </c>
      <c r="D162">
        <v>643.46160888671898</v>
      </c>
      <c r="E162">
        <v>564.42327880859398</v>
      </c>
      <c r="F162">
        <v>477.71856689453102</v>
      </c>
      <c r="G162">
        <v>469.49679565429699</v>
      </c>
      <c r="I162" s="19">
        <f t="shared" si="18"/>
        <v>165.74304199218795</v>
      </c>
      <c r="J162" s="19">
        <f t="shared" si="19"/>
        <v>94.926483154296989</v>
      </c>
      <c r="K162" s="19">
        <f t="shared" si="20"/>
        <v>99.294503784180066</v>
      </c>
      <c r="L162" s="20">
        <f t="shared" si="21"/>
        <v>1.0460147735883476</v>
      </c>
      <c r="M162" s="20">
        <f t="shared" si="23"/>
        <v>1.7274552803742813</v>
      </c>
      <c r="N162" s="18"/>
      <c r="O162" s="18"/>
      <c r="P162" s="18">
        <f t="shared" si="22"/>
        <v>-1.420460084274531</v>
      </c>
    </row>
    <row r="163" spans="1:16" x14ac:dyDescent="0.15">
      <c r="A163" s="18">
        <v>81</v>
      </c>
      <c r="B163" s="18">
        <v>161</v>
      </c>
      <c r="D163">
        <v>642.30157470703102</v>
      </c>
      <c r="E163">
        <v>564.10559082031295</v>
      </c>
      <c r="F163">
        <v>477.19656372070301</v>
      </c>
      <c r="G163">
        <v>468.96597290039102</v>
      </c>
      <c r="I163" s="19">
        <f t="shared" si="18"/>
        <v>165.10501098632801</v>
      </c>
      <c r="J163" s="19">
        <f t="shared" si="19"/>
        <v>95.139617919921932</v>
      </c>
      <c r="K163" s="19">
        <f t="shared" si="20"/>
        <v>98.507278442382656</v>
      </c>
      <c r="L163" s="20">
        <f t="shared" si="21"/>
        <v>1.0353970364406471</v>
      </c>
      <c r="M163" s="20">
        <f t="shared" si="23"/>
        <v>1.7210700929581704</v>
      </c>
      <c r="N163" s="18"/>
      <c r="O163" s="18"/>
      <c r="P163" s="18">
        <f t="shared" si="22"/>
        <v>-1.7848393217037719</v>
      </c>
    </row>
    <row r="164" spans="1:16" x14ac:dyDescent="0.15">
      <c r="A164" s="18">
        <v>81.5</v>
      </c>
      <c r="B164" s="18">
        <v>162</v>
      </c>
      <c r="D164">
        <v>642.43768310546898</v>
      </c>
      <c r="E164">
        <v>564.28839111328102</v>
      </c>
      <c r="F164">
        <v>478.010009765625</v>
      </c>
      <c r="G164">
        <v>469.85787963867199</v>
      </c>
      <c r="I164" s="19">
        <f t="shared" si="18"/>
        <v>164.42767333984398</v>
      </c>
      <c r="J164" s="19">
        <f t="shared" si="19"/>
        <v>94.430511474609034</v>
      </c>
      <c r="K164" s="19">
        <f t="shared" si="20"/>
        <v>98.326315307617662</v>
      </c>
      <c r="L164" s="20">
        <f t="shared" si="21"/>
        <v>1.0412557739248944</v>
      </c>
      <c r="M164" s="20">
        <f t="shared" si="23"/>
        <v>1.7311613801740076</v>
      </c>
      <c r="N164" s="18"/>
      <c r="O164" s="18"/>
      <c r="P164" s="18">
        <f t="shared" si="22"/>
        <v>-1.2089665554466138</v>
      </c>
    </row>
    <row r="165" spans="1:16" x14ac:dyDescent="0.15">
      <c r="A165" s="18">
        <v>82</v>
      </c>
      <c r="B165" s="18">
        <v>163</v>
      </c>
      <c r="D165">
        <v>644.95172119140602</v>
      </c>
      <c r="E165">
        <v>565.22894287109398</v>
      </c>
      <c r="F165">
        <v>478.40792846679699</v>
      </c>
      <c r="G165">
        <v>470.22698974609398</v>
      </c>
      <c r="I165" s="19">
        <f t="shared" si="18"/>
        <v>166.54379272460903</v>
      </c>
      <c r="J165" s="19">
        <f t="shared" si="19"/>
        <v>95.001953125</v>
      </c>
      <c r="K165" s="19">
        <f t="shared" si="20"/>
        <v>100.04242553710904</v>
      </c>
      <c r="L165" s="20">
        <f t="shared" si="21"/>
        <v>1.0530565135379584</v>
      </c>
      <c r="M165" s="20">
        <f t="shared" si="23"/>
        <v>1.7471946695186609</v>
      </c>
      <c r="N165" s="18"/>
      <c r="O165" s="18"/>
      <c r="P165" s="18">
        <f t="shared" si="22"/>
        <v>-0.29400551136727054</v>
      </c>
    </row>
    <row r="166" spans="1:16" x14ac:dyDescent="0.15">
      <c r="A166" s="18">
        <v>82.5</v>
      </c>
      <c r="B166" s="18">
        <v>164</v>
      </c>
      <c r="D166">
        <v>644.73846435546898</v>
      </c>
      <c r="E166">
        <v>566.16833496093795</v>
      </c>
      <c r="F166">
        <v>478.48318481445301</v>
      </c>
      <c r="G166">
        <v>470.21176147460898</v>
      </c>
      <c r="I166" s="19">
        <f t="shared" si="18"/>
        <v>166.25527954101597</v>
      </c>
      <c r="J166" s="19">
        <f t="shared" si="19"/>
        <v>95.956573486328978</v>
      </c>
      <c r="K166" s="19">
        <f t="shared" si="20"/>
        <v>99.085678100585682</v>
      </c>
      <c r="L166" s="20">
        <f t="shared" si="21"/>
        <v>1.0326095909906841</v>
      </c>
      <c r="M166" s="20">
        <f t="shared" si="23"/>
        <v>1.7309802967029764</v>
      </c>
      <c r="N166" s="18"/>
      <c r="O166" s="18"/>
      <c r="P166" s="18">
        <f t="shared" si="22"/>
        <v>-1.2193003252775347</v>
      </c>
    </row>
    <row r="167" spans="1:16" x14ac:dyDescent="0.15">
      <c r="A167" s="18">
        <v>83</v>
      </c>
      <c r="B167" s="18">
        <v>165</v>
      </c>
      <c r="D167">
        <v>647.674072265625</v>
      </c>
      <c r="E167">
        <v>567.40386962890602</v>
      </c>
      <c r="F167">
        <v>478.55685424804699</v>
      </c>
      <c r="G167">
        <v>470.13211059570301</v>
      </c>
      <c r="I167" s="19">
        <f t="shared" si="18"/>
        <v>169.11721801757801</v>
      </c>
      <c r="J167" s="19">
        <f t="shared" si="19"/>
        <v>97.271759033203011</v>
      </c>
      <c r="K167" s="19">
        <f t="shared" si="20"/>
        <v>101.0269866943359</v>
      </c>
      <c r="L167" s="20">
        <f t="shared" si="21"/>
        <v>1.0386055284540612</v>
      </c>
      <c r="M167" s="20">
        <f t="shared" si="23"/>
        <v>1.7412087838979431</v>
      </c>
      <c r="N167" s="18"/>
      <c r="O167" s="18"/>
      <c r="P167" s="18">
        <f t="shared" si="22"/>
        <v>-0.63559805919326329</v>
      </c>
    </row>
    <row r="168" spans="1:16" x14ac:dyDescent="0.15">
      <c r="A168" s="18">
        <v>83.5</v>
      </c>
      <c r="B168" s="18">
        <v>166</v>
      </c>
      <c r="D168">
        <v>646.68524169921898</v>
      </c>
      <c r="E168">
        <v>567.19763183593795</v>
      </c>
      <c r="F168">
        <v>477.31024169921898</v>
      </c>
      <c r="G168">
        <v>469.26861572265602</v>
      </c>
      <c r="I168" s="19">
        <f t="shared" si="18"/>
        <v>169.375</v>
      </c>
      <c r="J168" s="19">
        <f t="shared" si="19"/>
        <v>97.929016113281932</v>
      </c>
      <c r="K168" s="19">
        <f t="shared" si="20"/>
        <v>100.82468872070265</v>
      </c>
      <c r="L168" s="20">
        <f t="shared" si="21"/>
        <v>1.02956909731505</v>
      </c>
      <c r="M168" s="20">
        <f t="shared" si="23"/>
        <v>1.7364049024905217</v>
      </c>
      <c r="N168" s="18"/>
      <c r="O168" s="18"/>
      <c r="P168" s="18">
        <f t="shared" si="22"/>
        <v>-0.90973795985147443</v>
      </c>
    </row>
    <row r="169" spans="1:16" x14ac:dyDescent="0.15">
      <c r="A169" s="18">
        <v>84</v>
      </c>
      <c r="B169" s="18">
        <v>167</v>
      </c>
      <c r="D169">
        <v>646.32965087890602</v>
      </c>
      <c r="E169">
        <v>567.15673828125</v>
      </c>
      <c r="F169">
        <v>477.29464721679699</v>
      </c>
      <c r="G169">
        <v>468.901123046875</v>
      </c>
      <c r="I169" s="19">
        <f t="shared" si="18"/>
        <v>169.03500366210903</v>
      </c>
      <c r="J169" s="19">
        <f t="shared" si="19"/>
        <v>98.255615234375</v>
      </c>
      <c r="K169" s="19">
        <f t="shared" si="20"/>
        <v>100.25607299804653</v>
      </c>
      <c r="L169" s="20">
        <f t="shared" si="21"/>
        <v>1.0203597296592131</v>
      </c>
      <c r="M169" s="20">
        <f t="shared" si="23"/>
        <v>1.7314280845662742</v>
      </c>
      <c r="N169" s="18"/>
      <c r="O169" s="18"/>
      <c r="P169" s="18">
        <f t="shared" si="22"/>
        <v>-1.1937467135312563</v>
      </c>
    </row>
    <row r="170" spans="1:16" x14ac:dyDescent="0.15">
      <c r="A170" s="18">
        <v>84.5</v>
      </c>
      <c r="B170" s="18">
        <v>168</v>
      </c>
      <c r="D170">
        <v>647.17779541015602</v>
      </c>
      <c r="E170">
        <v>566.40142822265602</v>
      </c>
      <c r="F170">
        <v>477.54324340820301</v>
      </c>
      <c r="G170">
        <v>469.28701782226602</v>
      </c>
      <c r="I170" s="19">
        <f t="shared" si="18"/>
        <v>169.63455200195301</v>
      </c>
      <c r="J170" s="19">
        <f t="shared" si="19"/>
        <v>97.11441040039</v>
      </c>
      <c r="K170" s="19">
        <f t="shared" si="20"/>
        <v>101.65446472168001</v>
      </c>
      <c r="L170" s="20">
        <f t="shared" si="21"/>
        <v>1.0467495431684337</v>
      </c>
      <c r="M170" s="20">
        <f t="shared" si="23"/>
        <v>1.7620504478070846</v>
      </c>
      <c r="N170" s="18"/>
      <c r="O170" s="18"/>
      <c r="P170" s="18">
        <f t="shared" si="22"/>
        <v>0.55375929354596365</v>
      </c>
    </row>
    <row r="171" spans="1:16" x14ac:dyDescent="0.15">
      <c r="A171" s="18">
        <v>85</v>
      </c>
      <c r="B171" s="18">
        <v>169</v>
      </c>
      <c r="D171">
        <v>647.53302001953102</v>
      </c>
      <c r="E171">
        <v>567.56475830078102</v>
      </c>
      <c r="F171">
        <v>477.80105590820301</v>
      </c>
      <c r="G171">
        <v>469.48199462890602</v>
      </c>
      <c r="I171" s="19">
        <f t="shared" si="18"/>
        <v>169.73196411132801</v>
      </c>
      <c r="J171" s="19">
        <f t="shared" si="19"/>
        <v>98.082763671875</v>
      </c>
      <c r="K171" s="19">
        <f t="shared" si="20"/>
        <v>101.07402954101552</v>
      </c>
      <c r="L171" s="20">
        <f t="shared" si="21"/>
        <v>1.030497365257238</v>
      </c>
      <c r="M171" s="20">
        <f t="shared" si="23"/>
        <v>1.7500308196274785</v>
      </c>
      <c r="N171" s="18"/>
      <c r="O171" s="18"/>
      <c r="P171" s="18">
        <f t="shared" si="22"/>
        <v>-0.132156822121548</v>
      </c>
    </row>
    <row r="172" spans="1:16" x14ac:dyDescent="0.15">
      <c r="A172" s="18">
        <v>85.5</v>
      </c>
      <c r="B172" s="18">
        <v>170</v>
      </c>
      <c r="D172">
        <v>647.4892578125</v>
      </c>
      <c r="E172">
        <v>568.47399902343795</v>
      </c>
      <c r="F172">
        <v>478.18655395507801</v>
      </c>
      <c r="G172">
        <v>470.11608886718801</v>
      </c>
      <c r="I172" s="19">
        <f t="shared" si="18"/>
        <v>169.30270385742199</v>
      </c>
      <c r="J172" s="19">
        <f t="shared" si="19"/>
        <v>98.357910156249943</v>
      </c>
      <c r="K172" s="19">
        <f t="shared" si="20"/>
        <v>100.45216674804703</v>
      </c>
      <c r="L172" s="20">
        <f t="shared" si="21"/>
        <v>1.0212922030212943</v>
      </c>
      <c r="M172" s="20">
        <f t="shared" si="23"/>
        <v>1.7450582071231246</v>
      </c>
      <c r="N172" s="18"/>
      <c r="O172" s="18"/>
      <c r="P172" s="18">
        <f t="shared" si="22"/>
        <v>-0.41592558790527323</v>
      </c>
    </row>
    <row r="173" spans="1:16" x14ac:dyDescent="0.15">
      <c r="A173" s="18">
        <v>86</v>
      </c>
      <c r="B173" s="18">
        <v>171</v>
      </c>
      <c r="D173">
        <v>648.40179443359398</v>
      </c>
      <c r="E173">
        <v>568.50909423828102</v>
      </c>
      <c r="F173">
        <v>478.316650390625</v>
      </c>
      <c r="G173">
        <v>470.08166503906301</v>
      </c>
      <c r="I173" s="19">
        <f t="shared" si="18"/>
        <v>170.08514404296898</v>
      </c>
      <c r="J173" s="19">
        <f t="shared" si="19"/>
        <v>98.427429199218011</v>
      </c>
      <c r="K173" s="19">
        <f t="shared" si="20"/>
        <v>101.18594360351638</v>
      </c>
      <c r="L173" s="20">
        <f t="shared" si="21"/>
        <v>1.0280258707023131</v>
      </c>
      <c r="M173" s="20">
        <f t="shared" si="23"/>
        <v>1.7560244245357328</v>
      </c>
      <c r="N173" s="18"/>
      <c r="O173" s="18"/>
      <c r="P173" s="18">
        <f t="shared" si="22"/>
        <v>0.20987623714486922</v>
      </c>
    </row>
    <row r="174" spans="1:16" x14ac:dyDescent="0.15">
      <c r="A174" s="18">
        <v>86.5</v>
      </c>
      <c r="B174" s="18">
        <v>172</v>
      </c>
      <c r="D174">
        <v>645.87707519531295</v>
      </c>
      <c r="E174">
        <v>566.182373046875</v>
      </c>
      <c r="F174">
        <v>478.14291381835898</v>
      </c>
      <c r="G174">
        <v>469.95236206054699</v>
      </c>
      <c r="I174" s="19">
        <f t="shared" si="18"/>
        <v>167.73416137695398</v>
      </c>
      <c r="J174" s="19">
        <f t="shared" si="19"/>
        <v>96.230010986328011</v>
      </c>
      <c r="K174" s="19">
        <f t="shared" si="20"/>
        <v>100.37315368652438</v>
      </c>
      <c r="L174" s="20">
        <f t="shared" si="21"/>
        <v>1.0430545799354112</v>
      </c>
      <c r="M174" s="20">
        <f t="shared" si="23"/>
        <v>1.7752856835004207</v>
      </c>
      <c r="N174" s="18"/>
      <c r="O174" s="18"/>
      <c r="P174" s="18">
        <f t="shared" si="22"/>
        <v>1.3090456735456635</v>
      </c>
    </row>
    <row r="175" spans="1:16" x14ac:dyDescent="0.15">
      <c r="A175" s="18">
        <v>87</v>
      </c>
      <c r="B175" s="18">
        <v>173</v>
      </c>
      <c r="D175">
        <v>643.20709228515602</v>
      </c>
      <c r="E175">
        <v>564.68688964843795</v>
      </c>
      <c r="F175">
        <v>477.92395019531301</v>
      </c>
      <c r="G175">
        <v>469.14492797851602</v>
      </c>
      <c r="I175" s="19">
        <f t="shared" si="18"/>
        <v>165.28314208984301</v>
      </c>
      <c r="J175" s="19">
        <f t="shared" si="19"/>
        <v>95.541961669921932</v>
      </c>
      <c r="K175" s="19">
        <f t="shared" si="20"/>
        <v>98.403768920897662</v>
      </c>
      <c r="L175" s="20">
        <f t="shared" si="21"/>
        <v>1.0299534068691483</v>
      </c>
      <c r="M175" s="20">
        <f t="shared" si="23"/>
        <v>1.7664170601657474</v>
      </c>
      <c r="N175" s="18"/>
      <c r="O175" s="18"/>
      <c r="P175" s="18">
        <f t="shared" si="22"/>
        <v>0.80294585264116047</v>
      </c>
    </row>
    <row r="176" spans="1:16" x14ac:dyDescent="0.15">
      <c r="A176" s="18">
        <v>87.5</v>
      </c>
      <c r="B176" s="18">
        <v>174</v>
      </c>
      <c r="D176">
        <v>642.98101806640602</v>
      </c>
      <c r="E176">
        <v>564.285888671875</v>
      </c>
      <c r="F176">
        <v>477.63171386718801</v>
      </c>
      <c r="G176">
        <v>469.42953491210898</v>
      </c>
      <c r="I176" s="19">
        <f t="shared" si="18"/>
        <v>165.34930419921801</v>
      </c>
      <c r="J176" s="19">
        <f t="shared" si="19"/>
        <v>94.856353759766023</v>
      </c>
      <c r="K176" s="19">
        <f t="shared" si="20"/>
        <v>98.949856567381801</v>
      </c>
      <c r="L176" s="20">
        <f t="shared" si="21"/>
        <v>1.0431547560639218</v>
      </c>
      <c r="M176" s="20">
        <f t="shared" si="23"/>
        <v>1.7838509590921108</v>
      </c>
      <c r="N176" s="18"/>
      <c r="O176" s="18"/>
      <c r="P176" s="18">
        <f t="shared" si="22"/>
        <v>1.7978345508457207</v>
      </c>
    </row>
    <row r="177" spans="1:16" x14ac:dyDescent="0.15">
      <c r="A177" s="18">
        <v>88</v>
      </c>
      <c r="B177" s="18">
        <v>175</v>
      </c>
      <c r="D177">
        <v>643.41912841796898</v>
      </c>
      <c r="E177">
        <v>565.26031494140602</v>
      </c>
      <c r="F177">
        <v>478.45596313476602</v>
      </c>
      <c r="G177">
        <v>469.95956420898398</v>
      </c>
      <c r="I177" s="19">
        <f t="shared" si="18"/>
        <v>164.96316528320295</v>
      </c>
      <c r="J177" s="19">
        <f t="shared" si="19"/>
        <v>95.300750732422046</v>
      </c>
      <c r="K177" s="19">
        <f t="shared" si="20"/>
        <v>98.252639770507528</v>
      </c>
      <c r="L177" s="20">
        <f t="shared" si="21"/>
        <v>1.0309744573405677</v>
      </c>
      <c r="M177" s="20">
        <f t="shared" si="23"/>
        <v>1.775903210100346</v>
      </c>
      <c r="N177" s="18"/>
      <c r="O177" s="18"/>
      <c r="P177" s="18">
        <f t="shared" si="22"/>
        <v>1.3442856527207943</v>
      </c>
    </row>
    <row r="178" spans="1:16" x14ac:dyDescent="0.15">
      <c r="A178" s="18">
        <v>88.5</v>
      </c>
      <c r="B178" s="18">
        <v>176</v>
      </c>
      <c r="D178">
        <v>646.53173828125</v>
      </c>
      <c r="E178">
        <v>566.85723876953102</v>
      </c>
      <c r="F178">
        <v>478.34307861328102</v>
      </c>
      <c r="G178">
        <v>469.865478515625</v>
      </c>
      <c r="I178" s="19">
        <f t="shared" si="18"/>
        <v>168.18865966796898</v>
      </c>
      <c r="J178" s="19">
        <f t="shared" si="19"/>
        <v>96.991760253906023</v>
      </c>
      <c r="K178" s="19">
        <f t="shared" si="20"/>
        <v>100.29442749023477</v>
      </c>
      <c r="L178" s="20">
        <f t="shared" si="21"/>
        <v>1.0340510083298107</v>
      </c>
      <c r="M178" s="20">
        <f t="shared" si="23"/>
        <v>1.7832123108211788</v>
      </c>
      <c r="N178" s="18"/>
      <c r="O178" s="18"/>
      <c r="P178" s="18">
        <f t="shared" si="22"/>
        <v>1.761389235339315</v>
      </c>
    </row>
    <row r="179" spans="1:16" x14ac:dyDescent="0.15">
      <c r="A179" s="18">
        <v>89</v>
      </c>
      <c r="B179" s="18">
        <v>177</v>
      </c>
      <c r="D179">
        <v>647.84405517578102</v>
      </c>
      <c r="E179">
        <v>568.54620361328102</v>
      </c>
      <c r="F179">
        <v>478.04724121093801</v>
      </c>
      <c r="G179">
        <v>469.76141357421898</v>
      </c>
      <c r="I179" s="19">
        <f t="shared" si="18"/>
        <v>169.79681396484301</v>
      </c>
      <c r="J179" s="19">
        <f t="shared" si="19"/>
        <v>98.784790039062045</v>
      </c>
      <c r="K179" s="19">
        <f t="shared" si="20"/>
        <v>100.64746093749959</v>
      </c>
      <c r="L179" s="20">
        <f t="shared" si="21"/>
        <v>1.0188558471167575</v>
      </c>
      <c r="M179" s="20">
        <f t="shared" si="23"/>
        <v>1.7722496993397152</v>
      </c>
      <c r="N179" s="18"/>
      <c r="O179" s="18"/>
      <c r="P179" s="18">
        <f t="shared" si="22"/>
        <v>1.135793187560074</v>
      </c>
    </row>
    <row r="180" spans="1:16" x14ac:dyDescent="0.15">
      <c r="A180" s="18">
        <v>89.5</v>
      </c>
      <c r="B180" s="18">
        <v>178</v>
      </c>
      <c r="D180">
        <v>649.9892578125</v>
      </c>
      <c r="E180">
        <v>568.54534912109398</v>
      </c>
      <c r="F180">
        <v>477.68615722656301</v>
      </c>
      <c r="G180">
        <v>469.09005737304699</v>
      </c>
      <c r="I180" s="19">
        <f t="shared" si="18"/>
        <v>172.30310058593699</v>
      </c>
      <c r="J180" s="19">
        <f t="shared" si="19"/>
        <v>99.455291748046989</v>
      </c>
      <c r="K180" s="19">
        <f t="shared" si="20"/>
        <v>102.6843963623041</v>
      </c>
      <c r="L180" s="20">
        <f t="shared" si="21"/>
        <v>1.0324679014811751</v>
      </c>
      <c r="M180" s="20">
        <f t="shared" si="23"/>
        <v>1.7900943034357226</v>
      </c>
      <c r="N180" s="18"/>
      <c r="O180" s="18"/>
      <c r="P180" s="18">
        <f t="shared" si="22"/>
        <v>2.1541193241310537</v>
      </c>
    </row>
    <row r="181" spans="1:16" x14ac:dyDescent="0.15">
      <c r="A181" s="18">
        <v>90</v>
      </c>
      <c r="B181" s="18">
        <v>179</v>
      </c>
      <c r="D181">
        <v>650.42657470703102</v>
      </c>
      <c r="E181">
        <v>568.96740722656295</v>
      </c>
      <c r="F181">
        <v>477.34066772460898</v>
      </c>
      <c r="G181">
        <v>469.41073608398398</v>
      </c>
      <c r="I181" s="19">
        <f t="shared" si="18"/>
        <v>173.08590698242205</v>
      </c>
      <c r="J181" s="19">
        <f t="shared" si="19"/>
        <v>99.556671142578978</v>
      </c>
      <c r="K181" s="19">
        <f t="shared" si="20"/>
        <v>103.39623718261677</v>
      </c>
      <c r="L181" s="20">
        <f t="shared" si="21"/>
        <v>1.0385666374334575</v>
      </c>
      <c r="M181" s="20">
        <f t="shared" si="23"/>
        <v>1.8004255891195946</v>
      </c>
      <c r="N181" s="18"/>
      <c r="O181" s="18"/>
      <c r="P181" s="18">
        <f t="shared" si="22"/>
        <v>2.743687923112879</v>
      </c>
    </row>
    <row r="182" spans="1:16" x14ac:dyDescent="0.15">
      <c r="A182" s="18">
        <v>90.5</v>
      </c>
      <c r="B182" s="18">
        <v>180</v>
      </c>
      <c r="D182">
        <v>650.60974121093795</v>
      </c>
      <c r="E182">
        <v>569.68811035156295</v>
      </c>
      <c r="F182">
        <v>478.11047363281301</v>
      </c>
      <c r="G182">
        <v>469.81423950195301</v>
      </c>
      <c r="I182" s="19">
        <f t="shared" si="18"/>
        <v>172.49926757812494</v>
      </c>
      <c r="J182" s="19">
        <f t="shared" si="19"/>
        <v>99.873870849609943</v>
      </c>
      <c r="K182" s="19">
        <f t="shared" si="20"/>
        <v>102.58755798339799</v>
      </c>
      <c r="L182" s="20">
        <f t="shared" si="21"/>
        <v>1.0271711420685228</v>
      </c>
      <c r="M182" s="20">
        <f t="shared" si="23"/>
        <v>1.7932626434862495</v>
      </c>
      <c r="N182" s="18"/>
      <c r="O182" s="18"/>
      <c r="P182" s="18">
        <f t="shared" si="22"/>
        <v>2.3349248755256098</v>
      </c>
    </row>
    <row r="183" spans="1:16" x14ac:dyDescent="0.15">
      <c r="A183" s="18">
        <v>91</v>
      </c>
      <c r="B183" s="18">
        <v>181</v>
      </c>
      <c r="D183">
        <v>648.33868408203102</v>
      </c>
      <c r="E183">
        <v>567.81066894531295</v>
      </c>
      <c r="F183">
        <v>478.14691162109398</v>
      </c>
      <c r="G183">
        <v>469.63369750976602</v>
      </c>
      <c r="I183" s="19">
        <f t="shared" si="18"/>
        <v>170.19177246093705</v>
      </c>
      <c r="J183" s="19">
        <f t="shared" si="19"/>
        <v>98.176971435546932</v>
      </c>
      <c r="K183" s="19">
        <f t="shared" si="20"/>
        <v>101.4678924560542</v>
      </c>
      <c r="L183" s="20">
        <f t="shared" si="21"/>
        <v>1.0335202947533144</v>
      </c>
      <c r="M183" s="20">
        <f t="shared" si="23"/>
        <v>1.8038443459026308</v>
      </c>
      <c r="N183" s="18"/>
      <c r="O183" s="18"/>
      <c r="P183" s="18">
        <f t="shared" si="22"/>
        <v>2.9387838393917938</v>
      </c>
    </row>
    <row r="184" spans="1:16" x14ac:dyDescent="0.15">
      <c r="A184" s="18">
        <v>91.5</v>
      </c>
      <c r="B184" s="18">
        <v>182</v>
      </c>
      <c r="D184">
        <v>650.43194580078102</v>
      </c>
      <c r="E184">
        <v>570.38446044921898</v>
      </c>
      <c r="F184">
        <v>478.43795776367199</v>
      </c>
      <c r="G184">
        <v>469.97879028320301</v>
      </c>
      <c r="I184" s="19">
        <f t="shared" si="18"/>
        <v>171.99398803710903</v>
      </c>
      <c r="J184" s="19">
        <f t="shared" si="19"/>
        <v>100.40567016601597</v>
      </c>
      <c r="K184" s="19">
        <f t="shared" si="20"/>
        <v>101.71001892089787</v>
      </c>
      <c r="L184" s="20">
        <f t="shared" si="21"/>
        <v>1.0129907877983906</v>
      </c>
      <c r="M184" s="20">
        <f t="shared" si="23"/>
        <v>1.7875473886792967</v>
      </c>
      <c r="N184" s="18"/>
      <c r="O184" s="18"/>
      <c r="P184" s="18">
        <f t="shared" si="22"/>
        <v>2.008776236095434</v>
      </c>
    </row>
    <row r="185" spans="1:16" x14ac:dyDescent="0.15">
      <c r="A185" s="18">
        <v>92</v>
      </c>
      <c r="B185" s="18">
        <v>183</v>
      </c>
      <c r="D185">
        <v>653.62829589843795</v>
      </c>
      <c r="E185">
        <v>571.80651855468795</v>
      </c>
      <c r="F185">
        <v>478.31103515625</v>
      </c>
      <c r="G185">
        <v>469.99920654296898</v>
      </c>
      <c r="I185" s="19">
        <f t="shared" si="18"/>
        <v>175.31726074218795</v>
      </c>
      <c r="J185" s="19">
        <f t="shared" si="19"/>
        <v>101.80731201171898</v>
      </c>
      <c r="K185" s="19">
        <f t="shared" si="20"/>
        <v>104.05214233398468</v>
      </c>
      <c r="L185" s="20">
        <f t="shared" si="21"/>
        <v>1.0220497946356475</v>
      </c>
      <c r="M185" s="20">
        <f t="shared" si="23"/>
        <v>1.800838945248143</v>
      </c>
      <c r="N185" s="18"/>
      <c r="O185" s="18"/>
      <c r="P185" s="18">
        <f t="shared" si="22"/>
        <v>2.7672766419854282</v>
      </c>
    </row>
    <row r="186" spans="1:16" x14ac:dyDescent="0.15">
      <c r="A186" s="18">
        <v>92.5</v>
      </c>
      <c r="B186" s="18">
        <v>184</v>
      </c>
      <c r="D186">
        <v>653.93566894531295</v>
      </c>
      <c r="E186">
        <v>572.37585449218795</v>
      </c>
      <c r="F186">
        <v>478.25180053710898</v>
      </c>
      <c r="G186">
        <v>469.707763671875</v>
      </c>
      <c r="I186" s="19">
        <f t="shared" si="18"/>
        <v>175.68386840820398</v>
      </c>
      <c r="J186" s="19">
        <f t="shared" si="19"/>
        <v>102.66809082031295</v>
      </c>
      <c r="K186" s="19">
        <f t="shared" si="20"/>
        <v>103.81620483398491</v>
      </c>
      <c r="L186" s="20">
        <f t="shared" si="21"/>
        <v>1.0111827735813395</v>
      </c>
      <c r="M186" s="20">
        <f t="shared" si="23"/>
        <v>1.7942044739254248</v>
      </c>
      <c r="N186" s="18"/>
      <c r="O186" s="18"/>
      <c r="P186" s="18">
        <f t="shared" si="22"/>
        <v>2.3886716858930588</v>
      </c>
    </row>
    <row r="187" spans="1:16" x14ac:dyDescent="0.15">
      <c r="A187" s="18">
        <v>93</v>
      </c>
      <c r="B187" s="18">
        <v>185</v>
      </c>
      <c r="D187">
        <v>653.0771484375</v>
      </c>
      <c r="E187">
        <v>572.64727783203102</v>
      </c>
      <c r="F187">
        <v>478.08486938476602</v>
      </c>
      <c r="G187">
        <v>469.49841308593801</v>
      </c>
      <c r="I187" s="19">
        <f t="shared" si="18"/>
        <v>174.99227905273398</v>
      </c>
      <c r="J187" s="19">
        <f t="shared" si="19"/>
        <v>103.14886474609301</v>
      </c>
      <c r="K187" s="19">
        <f t="shared" si="20"/>
        <v>102.78807373046888</v>
      </c>
      <c r="L187" s="20">
        <f t="shared" si="21"/>
        <v>0.99650222989354043</v>
      </c>
      <c r="M187" s="20">
        <f t="shared" si="23"/>
        <v>1.7837564799692154</v>
      </c>
      <c r="N187" s="18"/>
      <c r="O187" s="18"/>
      <c r="P187" s="18">
        <f t="shared" si="22"/>
        <v>1.7924429736671486</v>
      </c>
    </row>
    <row r="188" spans="1:16" x14ac:dyDescent="0.15">
      <c r="A188" s="18">
        <v>93.5</v>
      </c>
      <c r="B188" s="18">
        <v>186</v>
      </c>
      <c r="D188">
        <v>651.96826171875</v>
      </c>
      <c r="E188">
        <v>572.10064697265602</v>
      </c>
      <c r="F188">
        <v>476.48757934570301</v>
      </c>
      <c r="G188">
        <v>468.15173339843801</v>
      </c>
      <c r="I188" s="19">
        <f t="shared" si="18"/>
        <v>175.48068237304699</v>
      </c>
      <c r="J188" s="19">
        <f t="shared" si="19"/>
        <v>103.94891357421801</v>
      </c>
      <c r="K188" s="19">
        <f t="shared" si="20"/>
        <v>102.71644287109439</v>
      </c>
      <c r="L188" s="20">
        <f t="shared" si="21"/>
        <v>0.98814349606219154</v>
      </c>
      <c r="M188" s="20">
        <f t="shared" si="23"/>
        <v>1.7796302958694561</v>
      </c>
      <c r="N188" s="18"/>
      <c r="O188" s="18"/>
      <c r="P188" s="18">
        <f t="shared" si="22"/>
        <v>1.55697677388586</v>
      </c>
    </row>
    <row r="189" spans="1:16" x14ac:dyDescent="0.15">
      <c r="A189" s="18">
        <v>94</v>
      </c>
      <c r="B189" s="18">
        <v>187</v>
      </c>
      <c r="D189">
        <v>652.08660888671898</v>
      </c>
      <c r="E189">
        <v>572.23388671875</v>
      </c>
      <c r="F189">
        <v>476.76580810546898</v>
      </c>
      <c r="G189">
        <v>468.46356201171898</v>
      </c>
      <c r="I189" s="19">
        <f t="shared" si="18"/>
        <v>175.32080078125</v>
      </c>
      <c r="J189" s="19">
        <f t="shared" si="19"/>
        <v>103.77032470703102</v>
      </c>
      <c r="K189" s="19">
        <f t="shared" si="20"/>
        <v>102.68157348632829</v>
      </c>
      <c r="L189" s="20">
        <f t="shared" si="21"/>
        <v>0.9895080677084076</v>
      </c>
      <c r="M189" s="20">
        <f t="shared" si="23"/>
        <v>1.785227417247262</v>
      </c>
      <c r="N189" s="18"/>
      <c r="O189" s="18"/>
      <c r="P189" s="18">
        <f t="shared" si="22"/>
        <v>1.876383971597529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6641</vt:lpstr>
      <vt:lpstr>6643</vt:lpstr>
      <vt:lpstr>6644</vt:lpstr>
      <vt:lpstr>6645</vt:lpstr>
      <vt:lpstr>6646</vt:lpstr>
      <vt:lpstr>6647</vt:lpstr>
      <vt:lpstr>6649</vt:lpstr>
      <vt:lpstr>6697</vt:lpstr>
      <vt:lpstr>6698</vt:lpstr>
      <vt:lpstr>6700</vt:lpstr>
      <vt:lpstr>6703</vt:lpstr>
      <vt:lpstr>12</vt:lpstr>
      <vt:lpstr>13</vt:lpstr>
      <vt:lpstr>14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2021-07-02T19:26:36Z</dcterms:modified>
</cp:coreProperties>
</file>